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0" activeTab="0"/>
  </bookViews>
  <sheets>
    <sheet name="1.,2. kārta" sheetId="1" r:id="rId1"/>
  </sheets>
  <definedNames>
    <definedName name="_xlnm.Print_Area" localSheetId="0">'1.,2. kārta'!$A$1:$P$68</definedName>
    <definedName name="_xlnm.Print_Titles" localSheetId="0">'1.,2. kārta'!$7:$8</definedName>
    <definedName name="Excel_BuiltIn_Print_Area" localSheetId="0">'1.,2. kārta'!$A$1:$P$72</definedName>
  </definedNames>
  <calcPr fullCalcOnLoad="1"/>
</workbook>
</file>

<file path=xl/sharedStrings.xml><?xml version="1.0" encoding="utf-8"?>
<sst xmlns="http://schemas.openxmlformats.org/spreadsheetml/2006/main" count="128" uniqueCount="60">
  <si>
    <t>Pasūtītājs: Vaiņodes novada dome</t>
  </si>
  <si>
    <t>Objekts: Vaiņodes vidusskola</t>
  </si>
  <si>
    <t>Objekta adrese:Avotu iela 4, Vaiņode</t>
  </si>
  <si>
    <t>Tāmes izmaksas euro: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</si>
  <si>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</si>
  <si>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</si>
  <si>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</si>
  <si>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</si>
  <si>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</si>
  <si>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</si>
  <si>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</si>
  <si>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</si>
  <si>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atmaksas likme (euro/h)</t>
  </si>
  <si>
    <t>Darba alga (euro)</t>
  </si>
  <si>
    <t>Materiāli (euro)</t>
  </si>
  <si>
    <t>Mehānismi (euro)</t>
  </si>
  <si>
    <t>Kopā (euro)</t>
  </si>
  <si>
    <t>Darbietilpība (c/st.)</t>
  </si>
  <si>
    <t>Summa (euro)</t>
  </si>
  <si>
    <t>Gaitenis</t>
  </si>
  <si>
    <t>Sienu virsmu tīrīšana un sagatavošana</t>
  </si>
  <si>
    <t>m2</t>
  </si>
  <si>
    <t>Sienu izlīdzināšana ar apmetuma javu</t>
  </si>
  <si>
    <t>Sienu špaktelēšana</t>
  </si>
  <si>
    <t>Sienu gruntēšana un krāsošana</t>
  </si>
  <si>
    <t>Piekaramo griestu uzstādīšana</t>
  </si>
  <si>
    <t>Grīdu izlīdzināšana ar OSB plātnēm 15 mm</t>
  </si>
  <si>
    <t>Grīdu špaktelēšana</t>
  </si>
  <si>
    <t>Linoleju līmēšana 32kl</t>
  </si>
  <si>
    <t>Kājlīstu uzstādīšana</t>
  </si>
  <si>
    <t xml:space="preserve">m </t>
  </si>
  <si>
    <t>Ventilāciju restes nomaiņa</t>
  </si>
  <si>
    <t>gab</t>
  </si>
  <si>
    <t>Elektroinstālācijas nomaiņa</t>
  </si>
  <si>
    <t>kompl</t>
  </si>
  <si>
    <t>Sastatnes</t>
  </si>
  <si>
    <t>Būvgružu savākšana</t>
  </si>
  <si>
    <t>KOPĀ:</t>
  </si>
  <si>
    <t>Klase 2 stāvs</t>
  </si>
  <si>
    <t>Sienu izlīdzināšana ar apmetumu javu</t>
  </si>
  <si>
    <t>Ventilācijas restes nomaiņa</t>
  </si>
  <si>
    <t>Elektroinstalācijas nomaiņa</t>
  </si>
  <si>
    <t>Klase 3 stāvs</t>
  </si>
  <si>
    <t>Sienu izlīdzināšana ar apmetuma javau</t>
  </si>
  <si>
    <t>Tiešās izmaksas kopā</t>
  </si>
  <si>
    <t>Darba devēja sociālais nodoklis (23,59%)</t>
  </si>
  <si>
    <t>Pavisam kopā</t>
  </si>
  <si>
    <t>Sastādīja :</t>
  </si>
  <si>
    <t>__________________</t>
  </si>
  <si>
    <t>paraksts</t>
  </si>
  <si>
    <t>paraksta atšifrējums</t>
  </si>
  <si>
    <t>datums</t>
  </si>
  <si>
    <t xml:space="preserve">Vecā grīdas pārklājuma noņemšana </t>
  </si>
  <si>
    <t>Gaismekļu nomaiņa (dienasgaismas 60x60 cm ar 4 lampām).</t>
  </si>
  <si>
    <t>Lamināta montāža 32. klase</t>
  </si>
  <si>
    <t>FINANSU PIEDĀVĀJUMA FORMA</t>
  </si>
  <si>
    <t>"Telpu remonts Vaiņodes vidusskolā" VND 2015/5</t>
  </si>
  <si>
    <t xml:space="preserve">Peļņa </t>
  </si>
  <si>
    <t xml:space="preserve">Virsizdevumi </t>
  </si>
  <si>
    <t>Transporta izdevumi (ja attiecināms)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</si>
</sst>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On&quot;;&quot;On&quot;;&quot;Off&quot;"/>
    <numFmt numFmtId="165" formatCode="_-* #,##0.00_-;\-* #,##0.00_-;_-* \-??_-;_-@_-"/>
    <numFmt numFmtId="166" formatCode="0.00;[Red]0.00"/>
    <numFmt numFmtId="167" formatCode="0.0"/>
    <numFmt numFmtId="168" formatCode="_(* #,##0.00_);_(* \(#,##0.00\);_(* \-??_);_(@_)"/>
    <numFmt numFmtId="169" formatCode="dd/mm/yy"/>
    <numFmt numFmtId="170" formatCode="yyyy\.mm\.dd\.;@"/>
    <numFmt numFmtId="171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6"/>
      <color indexed="14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1" applyNumberFormat="0" applyAlignment="0" applyProtection="0"/>
    <xf numFmtId="0" fontId="3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41" borderId="1" applyNumberFormat="0" applyAlignment="0" applyProtection="0"/>
    <xf numFmtId="0" fontId="11" fillId="7" borderId="2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31" fillId="38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48" borderId="0" applyNumberFormat="0" applyBorder="0" applyAlignment="0" applyProtection="0"/>
    <xf numFmtId="0" fontId="12" fillId="0" borderId="9" applyNumberFormat="0" applyFill="0" applyAlignment="0" applyProtection="0"/>
    <xf numFmtId="0" fontId="34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51" borderId="10" applyNumberFormat="0" applyAlignment="0" applyProtection="0"/>
    <xf numFmtId="0" fontId="15" fillId="39" borderId="11" applyNumberFormat="0" applyAlignment="0" applyProtection="0"/>
    <xf numFmtId="0" fontId="36" fillId="0" borderId="0" applyNumberFormat="0" applyFill="0" applyBorder="0" applyAlignment="0" applyProtection="0"/>
    <xf numFmtId="0" fontId="37" fillId="52" borderId="12" applyNumberFormat="0" applyAlignment="0" applyProtection="0"/>
    <xf numFmtId="9" fontId="0" fillId="0" borderId="0" applyFill="0" applyBorder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38" fillId="0" borderId="14" applyNumberFormat="0" applyFill="0" applyAlignment="0" applyProtection="0"/>
    <xf numFmtId="0" fontId="39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55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0" fontId="22" fillId="55" borderId="0" xfId="0" applyFont="1" applyFill="1" applyBorder="1" applyAlignment="1">
      <alignment vertical="center"/>
    </xf>
    <xf numFmtId="166" fontId="22" fillId="55" borderId="0" xfId="0" applyNumberFormat="1" applyFont="1" applyFill="1" applyBorder="1" applyAlignment="1">
      <alignment horizontal="center" vertical="center"/>
    </xf>
    <xf numFmtId="166" fontId="22" fillId="55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2" fontId="20" fillId="4" borderId="0" xfId="0" applyNumberFormat="1" applyFont="1" applyFill="1" applyAlignment="1">
      <alignment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55" borderId="22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167" fontId="0" fillId="55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 vertical="top"/>
    </xf>
    <xf numFmtId="0" fontId="20" fillId="0" borderId="22" xfId="0" applyFont="1" applyBorder="1" applyAlignment="1">
      <alignment horizontal="right"/>
    </xf>
    <xf numFmtId="2" fontId="20" fillId="0" borderId="21" xfId="0" applyNumberFormat="1" applyFont="1" applyBorder="1" applyAlignment="1">
      <alignment horizontal="center" vertical="center" wrapText="1"/>
    </xf>
    <xf numFmtId="2" fontId="0" fillId="55" borderId="22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right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right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right" vertical="center"/>
    </xf>
    <xf numFmtId="4" fontId="20" fillId="0" borderId="26" xfId="0" applyNumberFormat="1" applyFont="1" applyFill="1" applyBorder="1" applyAlignment="1">
      <alignment horizontal="center" vertical="center"/>
    </xf>
    <xf numFmtId="0" fontId="24" fillId="55" borderId="0" xfId="90" applyFont="1" applyFill="1">
      <alignment/>
      <protection/>
    </xf>
    <xf numFmtId="4" fontId="22" fillId="55" borderId="0" xfId="90" applyNumberFormat="1" applyFont="1" applyFill="1" applyBorder="1" applyAlignment="1">
      <alignment horizontal="center"/>
      <protection/>
    </xf>
    <xf numFmtId="0" fontId="24" fillId="55" borderId="0" xfId="90" applyFont="1" applyFill="1" applyBorder="1" applyAlignment="1">
      <alignment horizontal="center"/>
      <protection/>
    </xf>
    <xf numFmtId="168" fontId="24" fillId="55" borderId="0" xfId="90" applyNumberFormat="1" applyFont="1" applyFill="1">
      <alignment/>
      <protection/>
    </xf>
    <xf numFmtId="4" fontId="24" fillId="55" borderId="0" xfId="90" applyNumberFormat="1" applyFont="1" applyFill="1">
      <alignment/>
      <protection/>
    </xf>
    <xf numFmtId="165" fontId="24" fillId="55" borderId="0" xfId="90" applyNumberFormat="1" applyFont="1" applyFill="1">
      <alignment/>
      <protection/>
    </xf>
    <xf numFmtId="0" fontId="19" fillId="55" borderId="27" xfId="90" applyFont="1" applyFill="1" applyBorder="1" applyAlignment="1">
      <alignment/>
      <protection/>
    </xf>
    <xf numFmtId="0" fontId="19" fillId="55" borderId="27" xfId="90" applyFont="1" applyFill="1" applyBorder="1" applyAlignment="1">
      <alignment horizontal="right"/>
      <protection/>
    </xf>
    <xf numFmtId="4" fontId="24" fillId="55" borderId="28" xfId="90" applyNumberFormat="1" applyFont="1" applyFill="1" applyBorder="1" applyAlignment="1">
      <alignment horizontal="center"/>
      <protection/>
    </xf>
    <xf numFmtId="0" fontId="19" fillId="55" borderId="0" xfId="90" applyFont="1" applyFill="1" applyBorder="1" applyAlignment="1">
      <alignment/>
      <protection/>
    </xf>
    <xf numFmtId="0" fontId="19" fillId="55" borderId="0" xfId="90" applyFont="1" applyFill="1" applyBorder="1" applyAlignment="1">
      <alignment horizontal="right"/>
      <protection/>
    </xf>
    <xf numFmtId="4" fontId="24" fillId="55" borderId="29" xfId="90" applyNumberFormat="1" applyFont="1" applyFill="1" applyBorder="1" applyAlignment="1">
      <alignment horizontal="center"/>
      <protection/>
    </xf>
    <xf numFmtId="0" fontId="24" fillId="55" borderId="0" xfId="90" applyFont="1" applyFill="1" applyAlignment="1">
      <alignment horizontal="center"/>
      <protection/>
    </xf>
    <xf numFmtId="4" fontId="19" fillId="55" borderId="30" xfId="90" applyNumberFormat="1" applyFont="1" applyFill="1" applyBorder="1" applyAlignment="1">
      <alignment horizontal="center"/>
      <protection/>
    </xf>
    <xf numFmtId="0" fontId="25" fillId="55" borderId="0" xfId="0" applyFont="1" applyFill="1" applyAlignment="1">
      <alignment/>
    </xf>
    <xf numFmtId="166" fontId="25" fillId="55" borderId="0" xfId="0" applyNumberFormat="1" applyFont="1" applyFill="1" applyBorder="1" applyAlignment="1">
      <alignment horizontal="center" vertical="center"/>
    </xf>
    <xf numFmtId="166" fontId="25" fillId="55" borderId="0" xfId="0" applyNumberFormat="1" applyFont="1" applyFill="1" applyAlignment="1">
      <alignment horizontal="center" vertical="center"/>
    </xf>
    <xf numFmtId="169" fontId="0" fillId="0" borderId="0" xfId="0" applyNumberFormat="1" applyAlignment="1">
      <alignment/>
    </xf>
    <xf numFmtId="170" fontId="25" fillId="55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5" fillId="55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55" borderId="0" xfId="0" applyFont="1" applyFill="1" applyBorder="1" applyAlignment="1">
      <alignment horizontal="center" vertical="center"/>
    </xf>
    <xf numFmtId="166" fontId="22" fillId="55" borderId="0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66" fontId="25" fillId="55" borderId="0" xfId="0" applyNumberFormat="1" applyFont="1" applyFill="1" applyBorder="1" applyAlignment="1">
      <alignment horizontal="center" vertical="center"/>
    </xf>
    <xf numFmtId="170" fontId="25" fillId="55" borderId="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wrapText="1"/>
    </xf>
  </cellXfs>
  <cellStyles count="106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zcēlums1" xfId="21"/>
    <cellStyle name="20% - Izcēlums2" xfId="22"/>
    <cellStyle name="20% - Izcēlums3" xfId="23"/>
    <cellStyle name="20% - Izcēlums4" xfId="24"/>
    <cellStyle name="20% - Izcēlums5" xfId="25"/>
    <cellStyle name="20% - Izcēlums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zcēlums1" xfId="33"/>
    <cellStyle name="40% - Izcēlums2" xfId="34"/>
    <cellStyle name="40% - Izcēlums3" xfId="35"/>
    <cellStyle name="40% - Izcēlums4" xfId="36"/>
    <cellStyle name="40% - Izcēlums5" xfId="37"/>
    <cellStyle name="40% - Izcēlums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zcēlums1" xfId="45"/>
    <cellStyle name="60% - Izcēlums2" xfId="46"/>
    <cellStyle name="60% - Izcēlums3" xfId="47"/>
    <cellStyle name="60% - Izcēlums4" xfId="48"/>
    <cellStyle name="60% - Izcēlums5" xfId="49"/>
    <cellStyle name="60% - Izcēlums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prēķināšana" xfId="57"/>
    <cellStyle name="Bad 2" xfId="58"/>
    <cellStyle name="Brīdinājuma teksts" xfId="59"/>
    <cellStyle name="Calculation 2" xfId="60"/>
    <cellStyle name="Check Cell 2" xfId="61"/>
    <cellStyle name="Comma 2" xfId="62"/>
    <cellStyle name="Comma 3" xfId="63"/>
    <cellStyle name="Explanatory Text 2" xfId="64"/>
    <cellStyle name="Good 2" xfId="65"/>
    <cellStyle name="Heading 1 2" xfId="66"/>
    <cellStyle name="Heading 2 2" xfId="67"/>
    <cellStyle name="Heading 3 2" xfId="68"/>
    <cellStyle name="Heading 4 2" xfId="69"/>
    <cellStyle name="Ievade" xfId="70"/>
    <cellStyle name="Input 2" xfId="71"/>
    <cellStyle name="Izcēlums1" xfId="72"/>
    <cellStyle name="Izcēlums2" xfId="73"/>
    <cellStyle name="Izcēlums3" xfId="74"/>
    <cellStyle name="Izcēlums4" xfId="75"/>
    <cellStyle name="Izcēlums5" xfId="76"/>
    <cellStyle name="Izcēlums6" xfId="77"/>
    <cellStyle name="Izvade" xfId="78"/>
    <cellStyle name="Comma" xfId="79"/>
    <cellStyle name="Comma [0]" xfId="80"/>
    <cellStyle name="Kopsumma" xfId="81"/>
    <cellStyle name="Labs" xfId="82"/>
    <cellStyle name="Linked Cell 2" xfId="83"/>
    <cellStyle name="Neitrāls" xfId="84"/>
    <cellStyle name="Neutral 2" xfId="85"/>
    <cellStyle name="Normal 10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3" xfId="93"/>
    <cellStyle name="Normal 4" xfId="94"/>
    <cellStyle name="Normal 9" xfId="95"/>
    <cellStyle name="Normal_demontāža" xfId="96"/>
    <cellStyle name="Nosaukums" xfId="97"/>
    <cellStyle name="Note 2" xfId="98"/>
    <cellStyle name="Output 2" xfId="99"/>
    <cellStyle name="Paskaidrojošs teksts" xfId="100"/>
    <cellStyle name="Pārbaudes šūna" xfId="101"/>
    <cellStyle name="Percent 2" xfId="102"/>
    <cellStyle name="Piezīme" xfId="103"/>
    <cellStyle name="Percent" xfId="104"/>
    <cellStyle name="Saistīta šūna" xfId="105"/>
    <cellStyle name="Slikts" xfId="106"/>
    <cellStyle name="Stils 1" xfId="107"/>
    <cellStyle name="Style 1" xfId="108"/>
    <cellStyle name="Style 1 2" xfId="109"/>
    <cellStyle name="Title 2" xfId="110"/>
    <cellStyle name="Total 2" xfId="111"/>
    <cellStyle name="Currency" xfId="112"/>
    <cellStyle name="Currency [0]" xfId="113"/>
    <cellStyle name="Virsraksts 1" xfId="114"/>
    <cellStyle name="Virsraksts 2" xfId="115"/>
    <cellStyle name="Virsraksts 3" xfId="116"/>
    <cellStyle name="Virsraksts 4" xfId="117"/>
    <cellStyle name="Warning Text 2" xfId="118"/>
    <cellStyle name="Обычный 2" xfId="11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showZeros="0" tabSelected="1" zoomScalePageLayoutView="0" workbookViewId="0" topLeftCell="A1">
      <selection activeCell="R53" sqref="R53"/>
    </sheetView>
  </sheetViews>
  <sheetFormatPr defaultColWidth="9.140625" defaultRowHeight="12.75"/>
  <cols>
    <col min="1" max="1" width="4.8515625" style="1" customWidth="1"/>
    <col min="2" max="2" width="6.140625" style="2" customWidth="1"/>
    <col min="3" max="3" width="37.57421875" style="1" customWidth="1"/>
    <col min="4" max="4" width="6.57421875" style="2" customWidth="1"/>
    <col min="5" max="5" width="12.7109375" style="2" customWidth="1"/>
    <col min="6" max="6" width="7.8515625" style="1" customWidth="1"/>
    <col min="7" max="7" width="8.140625" style="1" customWidth="1"/>
    <col min="8" max="8" width="9.140625" style="1" customWidth="1"/>
    <col min="9" max="11" width="8.00390625" style="1" customWidth="1"/>
    <col min="12" max="12" width="8.140625" style="1" customWidth="1"/>
    <col min="13" max="13" width="8.57421875" style="1" customWidth="1"/>
    <col min="14" max="14" width="9.28125" style="1" customWidth="1"/>
    <col min="15" max="15" width="8.7109375" style="1" customWidth="1"/>
    <col min="16" max="16" width="10.00390625" style="1" customWidth="1"/>
    <col min="17" max="17" width="10.140625" style="1" customWidth="1"/>
    <col min="18" max="18" width="9.140625" style="1" customWidth="1"/>
    <col min="19" max="19" width="8.00390625" style="1" customWidth="1"/>
    <col min="20" max="20" width="8.8515625" style="1" customWidth="1"/>
    <col min="21" max="16384" width="9.140625" style="1" customWidth="1"/>
  </cols>
  <sheetData>
    <row r="1" spans="1:16" ht="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>
      <c r="A2" s="4" t="s">
        <v>0</v>
      </c>
      <c r="B2" s="3"/>
      <c r="C2" s="3"/>
      <c r="D2" s="3"/>
      <c r="M2" s="5"/>
      <c r="N2" s="5"/>
      <c r="O2" s="5"/>
      <c r="P2" s="6"/>
    </row>
    <row r="3" spans="1:16" ht="15" customHeight="1">
      <c r="A3" s="7" t="s">
        <v>1</v>
      </c>
      <c r="B3" s="8"/>
      <c r="C3" s="9"/>
      <c r="D3" s="76">
        <f>A1</f>
        <v>0</v>
      </c>
      <c r="E3" s="76"/>
      <c r="F3" s="76"/>
      <c r="G3" s="76"/>
      <c r="H3" s="76"/>
      <c r="I3" s="76"/>
      <c r="J3" s="76"/>
      <c r="K3" s="76"/>
      <c r="L3" s="11"/>
      <c r="M3" s="5"/>
      <c r="N3" s="5"/>
      <c r="O3" s="5"/>
      <c r="P3" s="5"/>
    </row>
    <row r="4" spans="1:16" ht="15" customHeight="1">
      <c r="A4" s="9" t="s">
        <v>2</v>
      </c>
      <c r="B4" s="8"/>
      <c r="C4" s="9"/>
      <c r="D4" s="76" t="s">
        <v>55</v>
      </c>
      <c r="E4" s="76"/>
      <c r="F4" s="76"/>
      <c r="G4" s="76"/>
      <c r="H4" s="76"/>
      <c r="I4" s="76"/>
      <c r="J4" s="76"/>
      <c r="K4" s="76"/>
      <c r="L4" s="12"/>
      <c r="M4" s="5"/>
      <c r="N4" s="5"/>
      <c r="O4" s="5"/>
      <c r="P4" s="5"/>
    </row>
    <row r="5" spans="1:16" ht="15" customHeight="1">
      <c r="A5" s="12"/>
      <c r="B5" s="8"/>
      <c r="C5" s="9"/>
      <c r="D5" s="10"/>
      <c r="E5" s="10"/>
      <c r="F5" s="13" t="s">
        <v>56</v>
      </c>
      <c r="G5" s="10"/>
      <c r="H5" s="10"/>
      <c r="I5" s="10"/>
      <c r="J5" s="10"/>
      <c r="K5" s="10"/>
      <c r="L5" s="12"/>
      <c r="M5" s="5"/>
      <c r="N5" s="5"/>
      <c r="O5" s="5"/>
      <c r="P5" s="5"/>
    </row>
    <row r="6" spans="1:16" ht="12.75">
      <c r="A6" s="14"/>
      <c r="N6" s="15" t="s">
        <v>3</v>
      </c>
      <c r="P6" s="16">
        <f>P64</f>
        <v>0</v>
      </c>
    </row>
    <row r="7" spans="1:16" ht="12.75" customHeight="1">
      <c r="A7" s="77" t="s">
        <v>4</v>
      </c>
      <c r="B7" s="78" t="s">
        <v>5</v>
      </c>
      <c r="C7" s="78" t="s">
        <v>6</v>
      </c>
      <c r="D7" s="79" t="s">
        <v>7</v>
      </c>
      <c r="E7" s="79" t="s">
        <v>8</v>
      </c>
      <c r="F7" s="80" t="s">
        <v>9</v>
      </c>
      <c r="G7" s="80"/>
      <c r="H7" s="80"/>
      <c r="I7" s="80"/>
      <c r="J7" s="80"/>
      <c r="K7" s="80"/>
      <c r="L7" s="81" t="s">
        <v>10</v>
      </c>
      <c r="M7" s="81"/>
      <c r="N7" s="81"/>
      <c r="O7" s="81"/>
      <c r="P7" s="81"/>
    </row>
    <row r="8" spans="1:16" s="19" customFormat="1" ht="67.5" customHeight="1">
      <c r="A8" s="77"/>
      <c r="B8" s="78"/>
      <c r="C8" s="78"/>
      <c r="D8" s="79"/>
      <c r="E8" s="79"/>
      <c r="F8" s="17" t="s">
        <v>11</v>
      </c>
      <c r="G8" s="17" t="s">
        <v>12</v>
      </c>
      <c r="H8" s="17" t="s">
        <v>13</v>
      </c>
      <c r="I8" s="17" t="s">
        <v>14</v>
      </c>
      <c r="J8" s="17" t="s">
        <v>15</v>
      </c>
      <c r="K8" s="17" t="s">
        <v>16</v>
      </c>
      <c r="L8" s="17" t="s">
        <v>17</v>
      </c>
      <c r="M8" s="17" t="s">
        <v>13</v>
      </c>
      <c r="N8" s="17" t="s">
        <v>14</v>
      </c>
      <c r="O8" s="17" t="s">
        <v>15</v>
      </c>
      <c r="P8" s="18" t="s">
        <v>18</v>
      </c>
    </row>
    <row r="9" spans="1:16" s="19" customFormat="1" ht="12.75">
      <c r="A9" s="20"/>
      <c r="B9" s="20"/>
      <c r="C9" s="21" t="s">
        <v>19</v>
      </c>
      <c r="D9" s="22"/>
      <c r="E9" s="23"/>
      <c r="F9" s="24"/>
      <c r="G9" s="24"/>
      <c r="H9" s="24"/>
      <c r="I9" s="24"/>
      <c r="J9" s="24"/>
      <c r="K9" s="24">
        <f aca="true" t="shared" si="0" ref="K9:K24">SUM(H9:J9)</f>
        <v>0</v>
      </c>
      <c r="L9" s="24">
        <f aca="true" t="shared" si="1" ref="L9:L24">E9*F9</f>
        <v>0</v>
      </c>
      <c r="M9" s="24">
        <f aca="true" t="shared" si="2" ref="M9:M24">E9*H9</f>
        <v>0</v>
      </c>
      <c r="N9" s="24">
        <f aca="true" t="shared" si="3" ref="N9:N24">E9*I9</f>
        <v>0</v>
      </c>
      <c r="O9" s="24">
        <f aca="true" t="shared" si="4" ref="O9:O24">E9*J9</f>
        <v>0</v>
      </c>
      <c r="P9" s="24">
        <f aca="true" t="shared" si="5" ref="P9:P24">SUM(M9:O9)</f>
        <v>0</v>
      </c>
    </row>
    <row r="10" spans="1:16" s="19" customFormat="1" ht="12.75">
      <c r="A10" s="20">
        <v>1</v>
      </c>
      <c r="B10" s="20"/>
      <c r="C10" s="25" t="s">
        <v>20</v>
      </c>
      <c r="D10" s="22" t="s">
        <v>21</v>
      </c>
      <c r="E10" s="26">
        <v>395</v>
      </c>
      <c r="F10" s="27"/>
      <c r="G10" s="27"/>
      <c r="H10" s="27"/>
      <c r="I10" s="27"/>
      <c r="J10" s="27"/>
      <c r="K10" s="24">
        <f t="shared" si="0"/>
        <v>0</v>
      </c>
      <c r="L10" s="24">
        <f t="shared" si="1"/>
        <v>0</v>
      </c>
      <c r="M10" s="24">
        <f t="shared" si="2"/>
        <v>0</v>
      </c>
      <c r="N10" s="24">
        <f t="shared" si="3"/>
        <v>0</v>
      </c>
      <c r="O10" s="24">
        <f t="shared" si="4"/>
        <v>0</v>
      </c>
      <c r="P10" s="24">
        <f t="shared" si="5"/>
        <v>0</v>
      </c>
    </row>
    <row r="11" spans="1:16" s="19" customFormat="1" ht="12.75">
      <c r="A11" s="20">
        <v>4</v>
      </c>
      <c r="B11" s="20"/>
      <c r="C11" s="25" t="s">
        <v>22</v>
      </c>
      <c r="D11" s="22" t="s">
        <v>21</v>
      </c>
      <c r="E11" s="26">
        <v>395</v>
      </c>
      <c r="F11" s="27"/>
      <c r="G11" s="27"/>
      <c r="H11" s="27"/>
      <c r="I11" s="27"/>
      <c r="J11" s="27"/>
      <c r="K11" s="24">
        <f t="shared" si="0"/>
        <v>0</v>
      </c>
      <c r="L11" s="24">
        <f t="shared" si="1"/>
        <v>0</v>
      </c>
      <c r="M11" s="24">
        <f t="shared" si="2"/>
        <v>0</v>
      </c>
      <c r="N11" s="24">
        <f t="shared" si="3"/>
        <v>0</v>
      </c>
      <c r="O11" s="24">
        <f t="shared" si="4"/>
        <v>0</v>
      </c>
      <c r="P11" s="24">
        <f t="shared" si="5"/>
        <v>0</v>
      </c>
    </row>
    <row r="12" spans="1:16" s="19" customFormat="1" ht="12.75">
      <c r="A12" s="20">
        <v>5</v>
      </c>
      <c r="B12" s="20"/>
      <c r="C12" s="25" t="s">
        <v>23</v>
      </c>
      <c r="D12" s="28" t="s">
        <v>21</v>
      </c>
      <c r="E12" s="26">
        <v>395</v>
      </c>
      <c r="F12" s="27"/>
      <c r="G12" s="27"/>
      <c r="H12" s="27"/>
      <c r="I12" s="27"/>
      <c r="J12" s="27"/>
      <c r="K12" s="24">
        <f t="shared" si="0"/>
        <v>0</v>
      </c>
      <c r="L12" s="24">
        <f t="shared" si="1"/>
        <v>0</v>
      </c>
      <c r="M12" s="24">
        <f t="shared" si="2"/>
        <v>0</v>
      </c>
      <c r="N12" s="24">
        <f t="shared" si="3"/>
        <v>0</v>
      </c>
      <c r="O12" s="24">
        <f t="shared" si="4"/>
        <v>0</v>
      </c>
      <c r="P12" s="24">
        <f t="shared" si="5"/>
        <v>0</v>
      </c>
    </row>
    <row r="13" spans="1:16" s="19" customFormat="1" ht="12.75">
      <c r="A13" s="20">
        <v>6</v>
      </c>
      <c r="B13" s="20"/>
      <c r="C13" s="25" t="s">
        <v>24</v>
      </c>
      <c r="D13" s="28" t="s">
        <v>21</v>
      </c>
      <c r="E13" s="26">
        <v>395</v>
      </c>
      <c r="F13" s="27"/>
      <c r="G13" s="27"/>
      <c r="H13" s="27"/>
      <c r="I13" s="27"/>
      <c r="J13" s="27"/>
      <c r="K13" s="24">
        <f t="shared" si="0"/>
        <v>0</v>
      </c>
      <c r="L13" s="24">
        <f t="shared" si="1"/>
        <v>0</v>
      </c>
      <c r="M13" s="24">
        <f t="shared" si="2"/>
        <v>0</v>
      </c>
      <c r="N13" s="24">
        <f t="shared" si="3"/>
        <v>0</v>
      </c>
      <c r="O13" s="24">
        <f t="shared" si="4"/>
        <v>0</v>
      </c>
      <c r="P13" s="24">
        <f t="shared" si="5"/>
        <v>0</v>
      </c>
    </row>
    <row r="14" spans="1:16" s="19" customFormat="1" ht="12.75">
      <c r="A14" s="20">
        <v>7</v>
      </c>
      <c r="B14" s="20"/>
      <c r="C14" s="25" t="s">
        <v>25</v>
      </c>
      <c r="D14" s="22" t="s">
        <v>21</v>
      </c>
      <c r="E14" s="26">
        <v>172</v>
      </c>
      <c r="F14" s="27"/>
      <c r="G14" s="27"/>
      <c r="H14" s="27"/>
      <c r="I14" s="27"/>
      <c r="J14" s="27"/>
      <c r="K14" s="24">
        <f t="shared" si="0"/>
        <v>0</v>
      </c>
      <c r="L14" s="24">
        <f t="shared" si="1"/>
        <v>0</v>
      </c>
      <c r="M14" s="24">
        <f t="shared" si="2"/>
        <v>0</v>
      </c>
      <c r="N14" s="24">
        <f t="shared" si="3"/>
        <v>0</v>
      </c>
      <c r="O14" s="24">
        <f t="shared" si="4"/>
        <v>0</v>
      </c>
      <c r="P14" s="24">
        <f t="shared" si="5"/>
        <v>0</v>
      </c>
    </row>
    <row r="15" spans="1:16" s="19" customFormat="1" ht="12.75">
      <c r="A15" s="20">
        <v>8</v>
      </c>
      <c r="B15" s="20"/>
      <c r="C15" s="25" t="s">
        <v>52</v>
      </c>
      <c r="D15" s="22" t="s">
        <v>21</v>
      </c>
      <c r="E15" s="26">
        <v>172</v>
      </c>
      <c r="F15" s="27"/>
      <c r="G15" s="27"/>
      <c r="H15" s="27"/>
      <c r="I15" s="27"/>
      <c r="J15" s="27"/>
      <c r="K15" s="24">
        <f t="shared" si="0"/>
        <v>0</v>
      </c>
      <c r="L15" s="24">
        <f t="shared" si="1"/>
        <v>0</v>
      </c>
      <c r="M15" s="24">
        <f t="shared" si="2"/>
        <v>0</v>
      </c>
      <c r="N15" s="24">
        <f t="shared" si="3"/>
        <v>0</v>
      </c>
      <c r="O15" s="24">
        <f t="shared" si="4"/>
        <v>0</v>
      </c>
      <c r="P15" s="24">
        <f t="shared" si="5"/>
        <v>0</v>
      </c>
    </row>
    <row r="16" spans="1:16" s="19" customFormat="1" ht="12.75">
      <c r="A16" s="20">
        <v>9</v>
      </c>
      <c r="B16" s="20"/>
      <c r="C16" s="25" t="s">
        <v>26</v>
      </c>
      <c r="D16" s="22" t="s">
        <v>21</v>
      </c>
      <c r="E16" s="26">
        <v>172</v>
      </c>
      <c r="F16" s="27"/>
      <c r="G16" s="27"/>
      <c r="H16" s="27"/>
      <c r="I16" s="27"/>
      <c r="J16" s="27"/>
      <c r="K16" s="24">
        <f t="shared" si="0"/>
        <v>0</v>
      </c>
      <c r="L16" s="24">
        <f t="shared" si="1"/>
        <v>0</v>
      </c>
      <c r="M16" s="24">
        <f t="shared" si="2"/>
        <v>0</v>
      </c>
      <c r="N16" s="24">
        <f t="shared" si="3"/>
        <v>0</v>
      </c>
      <c r="O16" s="24">
        <f t="shared" si="4"/>
        <v>0</v>
      </c>
      <c r="P16" s="24">
        <f t="shared" si="5"/>
        <v>0</v>
      </c>
    </row>
    <row r="17" spans="1:16" s="19" customFormat="1" ht="12.75">
      <c r="A17" s="20">
        <v>10</v>
      </c>
      <c r="B17" s="20"/>
      <c r="C17" s="25" t="s">
        <v>27</v>
      </c>
      <c r="D17" s="22" t="s">
        <v>21</v>
      </c>
      <c r="E17" s="26">
        <v>172</v>
      </c>
      <c r="F17" s="27"/>
      <c r="G17" s="27"/>
      <c r="H17" s="27"/>
      <c r="I17" s="27"/>
      <c r="J17" s="27"/>
      <c r="K17" s="24">
        <f t="shared" si="0"/>
        <v>0</v>
      </c>
      <c r="L17" s="24">
        <f t="shared" si="1"/>
        <v>0</v>
      </c>
      <c r="M17" s="24">
        <f t="shared" si="2"/>
        <v>0</v>
      </c>
      <c r="N17" s="24">
        <f t="shared" si="3"/>
        <v>0</v>
      </c>
      <c r="O17" s="24">
        <f t="shared" si="4"/>
        <v>0</v>
      </c>
      <c r="P17" s="24">
        <f t="shared" si="5"/>
        <v>0</v>
      </c>
    </row>
    <row r="18" spans="1:16" s="19" customFormat="1" ht="12.75">
      <c r="A18" s="20">
        <v>11</v>
      </c>
      <c r="B18" s="20"/>
      <c r="C18" s="25" t="s">
        <v>28</v>
      </c>
      <c r="D18" s="22" t="s">
        <v>21</v>
      </c>
      <c r="E18" s="26">
        <v>172</v>
      </c>
      <c r="F18" s="27"/>
      <c r="G18" s="27"/>
      <c r="H18" s="27"/>
      <c r="I18" s="27"/>
      <c r="J18" s="27"/>
      <c r="K18" s="24">
        <f t="shared" si="0"/>
        <v>0</v>
      </c>
      <c r="L18" s="24">
        <f t="shared" si="1"/>
        <v>0</v>
      </c>
      <c r="M18" s="24">
        <f t="shared" si="2"/>
        <v>0</v>
      </c>
      <c r="N18" s="24">
        <f t="shared" si="3"/>
        <v>0</v>
      </c>
      <c r="O18" s="24">
        <f t="shared" si="4"/>
        <v>0</v>
      </c>
      <c r="P18" s="24">
        <f t="shared" si="5"/>
        <v>0</v>
      </c>
    </row>
    <row r="19" spans="1:16" s="19" customFormat="1" ht="12.75">
      <c r="A19" s="20">
        <v>12</v>
      </c>
      <c r="B19" s="20"/>
      <c r="C19" s="25" t="s">
        <v>29</v>
      </c>
      <c r="D19" s="22" t="s">
        <v>30</v>
      </c>
      <c r="E19" s="26">
        <v>110</v>
      </c>
      <c r="F19" s="27"/>
      <c r="G19" s="27"/>
      <c r="H19" s="27"/>
      <c r="I19" s="27"/>
      <c r="J19" s="27"/>
      <c r="K19" s="24">
        <f t="shared" si="0"/>
        <v>0</v>
      </c>
      <c r="L19" s="24">
        <f t="shared" si="1"/>
        <v>0</v>
      </c>
      <c r="M19" s="24">
        <f t="shared" si="2"/>
        <v>0</v>
      </c>
      <c r="N19" s="24">
        <f t="shared" si="3"/>
        <v>0</v>
      </c>
      <c r="O19" s="24">
        <f t="shared" si="4"/>
        <v>0</v>
      </c>
      <c r="P19" s="24">
        <f t="shared" si="5"/>
        <v>0</v>
      </c>
    </row>
    <row r="20" spans="1:16" s="19" customFormat="1" ht="12.75">
      <c r="A20" s="20">
        <v>13</v>
      </c>
      <c r="B20" s="20"/>
      <c r="C20" s="25" t="s">
        <v>31</v>
      </c>
      <c r="D20" s="22" t="s">
        <v>32</v>
      </c>
      <c r="E20" s="26">
        <v>28</v>
      </c>
      <c r="F20" s="27"/>
      <c r="G20" s="27"/>
      <c r="H20" s="27"/>
      <c r="I20" s="27"/>
      <c r="J20" s="27"/>
      <c r="K20" s="24">
        <f t="shared" si="0"/>
        <v>0</v>
      </c>
      <c r="L20" s="24">
        <f t="shared" si="1"/>
        <v>0</v>
      </c>
      <c r="M20" s="24">
        <f t="shared" si="2"/>
        <v>0</v>
      </c>
      <c r="N20" s="24">
        <f t="shared" si="3"/>
        <v>0</v>
      </c>
      <c r="O20" s="24">
        <f t="shared" si="4"/>
        <v>0</v>
      </c>
      <c r="P20" s="24">
        <f t="shared" si="5"/>
        <v>0</v>
      </c>
    </row>
    <row r="21" spans="1:16" s="19" customFormat="1" ht="12.75">
      <c r="A21" s="20">
        <v>14</v>
      </c>
      <c r="B21" s="20"/>
      <c r="C21" s="25" t="s">
        <v>33</v>
      </c>
      <c r="D21" s="22" t="s">
        <v>34</v>
      </c>
      <c r="E21" s="26">
        <v>1</v>
      </c>
      <c r="F21" s="27"/>
      <c r="G21" s="27"/>
      <c r="H21" s="27"/>
      <c r="I21" s="27"/>
      <c r="J21" s="27"/>
      <c r="K21" s="24">
        <f t="shared" si="0"/>
        <v>0</v>
      </c>
      <c r="L21" s="24">
        <f t="shared" si="1"/>
        <v>0</v>
      </c>
      <c r="M21" s="24">
        <f t="shared" si="2"/>
        <v>0</v>
      </c>
      <c r="N21" s="24">
        <f t="shared" si="3"/>
        <v>0</v>
      </c>
      <c r="O21" s="24">
        <f t="shared" si="4"/>
        <v>0</v>
      </c>
      <c r="P21" s="24">
        <f t="shared" si="5"/>
        <v>0</v>
      </c>
    </row>
    <row r="22" spans="1:16" s="19" customFormat="1" ht="25.5" customHeight="1">
      <c r="A22" s="20">
        <v>15</v>
      </c>
      <c r="B22" s="20"/>
      <c r="C22" s="84" t="s">
        <v>53</v>
      </c>
      <c r="D22" s="22" t="s">
        <v>32</v>
      </c>
      <c r="E22" s="26">
        <v>26</v>
      </c>
      <c r="F22" s="27"/>
      <c r="G22" s="27"/>
      <c r="H22" s="27"/>
      <c r="I22" s="27"/>
      <c r="J22" s="27"/>
      <c r="K22" s="24">
        <f t="shared" si="0"/>
        <v>0</v>
      </c>
      <c r="L22" s="24">
        <f t="shared" si="1"/>
        <v>0</v>
      </c>
      <c r="M22" s="24">
        <f t="shared" si="2"/>
        <v>0</v>
      </c>
      <c r="N22" s="24">
        <f t="shared" si="3"/>
        <v>0</v>
      </c>
      <c r="O22" s="24">
        <f t="shared" si="4"/>
        <v>0</v>
      </c>
      <c r="P22" s="24">
        <f t="shared" si="5"/>
        <v>0</v>
      </c>
    </row>
    <row r="23" spans="1:16" s="19" customFormat="1" ht="12.75">
      <c r="A23" s="20">
        <v>16</v>
      </c>
      <c r="B23" s="20"/>
      <c r="C23" s="25" t="s">
        <v>35</v>
      </c>
      <c r="D23" s="22" t="s">
        <v>34</v>
      </c>
      <c r="E23" s="26">
        <v>2</v>
      </c>
      <c r="F23" s="27"/>
      <c r="G23" s="27"/>
      <c r="H23" s="27"/>
      <c r="I23" s="27"/>
      <c r="J23" s="27"/>
      <c r="K23" s="24">
        <f t="shared" si="0"/>
        <v>0</v>
      </c>
      <c r="L23" s="24">
        <f t="shared" si="1"/>
        <v>0</v>
      </c>
      <c r="M23" s="24">
        <f t="shared" si="2"/>
        <v>0</v>
      </c>
      <c r="N23" s="24">
        <f t="shared" si="3"/>
        <v>0</v>
      </c>
      <c r="O23" s="24">
        <f t="shared" si="4"/>
        <v>0</v>
      </c>
      <c r="P23" s="24">
        <f t="shared" si="5"/>
        <v>0</v>
      </c>
    </row>
    <row r="24" spans="1:16" s="19" customFormat="1" ht="12.75">
      <c r="A24" s="20">
        <v>17</v>
      </c>
      <c r="B24" s="20"/>
      <c r="C24" s="25" t="s">
        <v>36</v>
      </c>
      <c r="D24" s="22" t="s">
        <v>21</v>
      </c>
      <c r="E24" s="26">
        <v>172</v>
      </c>
      <c r="F24" s="27"/>
      <c r="G24" s="27"/>
      <c r="H24" s="27"/>
      <c r="I24" s="27"/>
      <c r="J24" s="27"/>
      <c r="K24" s="24">
        <f t="shared" si="0"/>
        <v>0</v>
      </c>
      <c r="L24" s="24">
        <f t="shared" si="1"/>
        <v>0</v>
      </c>
      <c r="M24" s="24">
        <f t="shared" si="2"/>
        <v>0</v>
      </c>
      <c r="N24" s="24">
        <f t="shared" si="3"/>
        <v>0</v>
      </c>
      <c r="O24" s="24">
        <f t="shared" si="4"/>
        <v>0</v>
      </c>
      <c r="P24" s="24">
        <f t="shared" si="5"/>
        <v>0</v>
      </c>
    </row>
    <row r="25" spans="1:16" s="19" customFormat="1" ht="12.75">
      <c r="A25" s="20"/>
      <c r="B25" s="20"/>
      <c r="C25" s="29" t="s">
        <v>37</v>
      </c>
      <c r="D25" s="22"/>
      <c r="E25" s="26"/>
      <c r="F25" s="27"/>
      <c r="G25" s="27"/>
      <c r="H25" s="27"/>
      <c r="I25" s="27"/>
      <c r="J25" s="27"/>
      <c r="K25" s="24"/>
      <c r="L25" s="30">
        <f>SUM(L10:L24)</f>
        <v>0</v>
      </c>
      <c r="M25" s="30">
        <f>SUM(M10:M24)</f>
        <v>0</v>
      </c>
      <c r="N25" s="30">
        <f>SUM(N10:N24)</f>
        <v>0</v>
      </c>
      <c r="O25" s="30">
        <f>SUM(O10:O24)</f>
        <v>0</v>
      </c>
      <c r="P25" s="30">
        <f>SUM(P10:P24)</f>
        <v>0</v>
      </c>
    </row>
    <row r="26" spans="1:16" s="19" customFormat="1" ht="12.75">
      <c r="A26" s="20"/>
      <c r="B26" s="20"/>
      <c r="C26" s="21" t="s">
        <v>38</v>
      </c>
      <c r="D26" s="28"/>
      <c r="E26" s="26"/>
      <c r="F26" s="27"/>
      <c r="G26" s="27"/>
      <c r="H26" s="27"/>
      <c r="I26" s="27"/>
      <c r="J26" s="27"/>
      <c r="K26" s="24">
        <f aca="true" t="shared" si="6" ref="K26:K40">SUM(H26:J26)</f>
        <v>0</v>
      </c>
      <c r="L26" s="24"/>
      <c r="M26" s="24">
        <f aca="true" t="shared" si="7" ref="M26:M40">E26*H26</f>
        <v>0</v>
      </c>
      <c r="N26" s="24">
        <f aca="true" t="shared" si="8" ref="N26:N40">E26*I26</f>
        <v>0</v>
      </c>
      <c r="O26" s="24">
        <f aca="true" t="shared" si="9" ref="O26:O40">E26*J26</f>
        <v>0</v>
      </c>
      <c r="P26" s="24">
        <f aca="true" t="shared" si="10" ref="P26:P40">SUM(M26:O26)</f>
        <v>0</v>
      </c>
    </row>
    <row r="27" spans="1:16" s="19" customFormat="1" ht="12.75">
      <c r="A27" s="20">
        <v>1</v>
      </c>
      <c r="B27" s="20"/>
      <c r="C27" s="25" t="s">
        <v>20</v>
      </c>
      <c r="D27" s="28" t="s">
        <v>21</v>
      </c>
      <c r="E27" s="31">
        <v>67.28</v>
      </c>
      <c r="F27" s="27"/>
      <c r="G27" s="27"/>
      <c r="H27" s="27"/>
      <c r="I27" s="27"/>
      <c r="J27" s="27"/>
      <c r="K27" s="24">
        <f t="shared" si="6"/>
        <v>0</v>
      </c>
      <c r="L27" s="24">
        <f aca="true" t="shared" si="11" ref="L27:L40">E27*F27</f>
        <v>0</v>
      </c>
      <c r="M27" s="24">
        <f t="shared" si="7"/>
        <v>0</v>
      </c>
      <c r="N27" s="24">
        <f t="shared" si="8"/>
        <v>0</v>
      </c>
      <c r="O27" s="24">
        <f t="shared" si="9"/>
        <v>0</v>
      </c>
      <c r="P27" s="24">
        <f t="shared" si="10"/>
        <v>0</v>
      </c>
    </row>
    <row r="28" spans="1:16" s="19" customFormat="1" ht="12.75">
      <c r="A28" s="20">
        <v>2</v>
      </c>
      <c r="B28" s="20"/>
      <c r="C28" s="25" t="s">
        <v>39</v>
      </c>
      <c r="D28" s="28" t="s">
        <v>21</v>
      </c>
      <c r="E28" s="31">
        <v>67.28</v>
      </c>
      <c r="F28" s="27"/>
      <c r="G28" s="27"/>
      <c r="H28" s="27"/>
      <c r="I28" s="27"/>
      <c r="J28" s="27"/>
      <c r="K28" s="24">
        <f t="shared" si="6"/>
        <v>0</v>
      </c>
      <c r="L28" s="24">
        <f t="shared" si="11"/>
        <v>0</v>
      </c>
      <c r="M28" s="24">
        <f t="shared" si="7"/>
        <v>0</v>
      </c>
      <c r="N28" s="24">
        <f t="shared" si="8"/>
        <v>0</v>
      </c>
      <c r="O28" s="24">
        <f t="shared" si="9"/>
        <v>0</v>
      </c>
      <c r="P28" s="24">
        <f t="shared" si="10"/>
        <v>0</v>
      </c>
    </row>
    <row r="29" spans="1:16" s="19" customFormat="1" ht="12.75">
      <c r="A29" s="20">
        <v>3</v>
      </c>
      <c r="B29" s="20"/>
      <c r="C29" s="25" t="s">
        <v>23</v>
      </c>
      <c r="D29" s="28" t="s">
        <v>21</v>
      </c>
      <c r="E29" s="31">
        <v>67.28</v>
      </c>
      <c r="F29" s="27"/>
      <c r="G29" s="27"/>
      <c r="H29" s="27"/>
      <c r="I29" s="27"/>
      <c r="J29" s="27"/>
      <c r="K29" s="24">
        <f t="shared" si="6"/>
        <v>0</v>
      </c>
      <c r="L29" s="24">
        <f t="shared" si="11"/>
        <v>0</v>
      </c>
      <c r="M29" s="24">
        <f t="shared" si="7"/>
        <v>0</v>
      </c>
      <c r="N29" s="24">
        <f t="shared" si="8"/>
        <v>0</v>
      </c>
      <c r="O29" s="24">
        <f t="shared" si="9"/>
        <v>0</v>
      </c>
      <c r="P29" s="24">
        <f t="shared" si="10"/>
        <v>0</v>
      </c>
    </row>
    <row r="30" spans="1:16" s="19" customFormat="1" ht="12.75">
      <c r="A30" s="20">
        <v>4</v>
      </c>
      <c r="B30" s="20"/>
      <c r="C30" s="25" t="s">
        <v>24</v>
      </c>
      <c r="D30" s="28" t="s">
        <v>21</v>
      </c>
      <c r="E30" s="31">
        <v>67.28</v>
      </c>
      <c r="F30" s="27"/>
      <c r="G30" s="27"/>
      <c r="H30" s="27"/>
      <c r="I30" s="27"/>
      <c r="J30" s="27"/>
      <c r="K30" s="24">
        <f t="shared" si="6"/>
        <v>0</v>
      </c>
      <c r="L30" s="24">
        <f t="shared" si="11"/>
        <v>0</v>
      </c>
      <c r="M30" s="24">
        <f t="shared" si="7"/>
        <v>0</v>
      </c>
      <c r="N30" s="24">
        <f t="shared" si="8"/>
        <v>0</v>
      </c>
      <c r="O30" s="24">
        <f t="shared" si="9"/>
        <v>0</v>
      </c>
      <c r="P30" s="24">
        <f t="shared" si="10"/>
        <v>0</v>
      </c>
    </row>
    <row r="31" spans="1:16" s="19" customFormat="1" ht="12.75">
      <c r="A31" s="20">
        <v>5</v>
      </c>
      <c r="B31" s="20"/>
      <c r="C31" s="25" t="s">
        <v>25</v>
      </c>
      <c r="D31" s="28" t="s">
        <v>21</v>
      </c>
      <c r="E31" s="31">
        <v>32.1</v>
      </c>
      <c r="F31" s="27"/>
      <c r="G31" s="27"/>
      <c r="H31" s="27"/>
      <c r="I31" s="27"/>
      <c r="J31" s="27"/>
      <c r="K31" s="24">
        <f t="shared" si="6"/>
        <v>0</v>
      </c>
      <c r="L31" s="24">
        <f t="shared" si="11"/>
        <v>0</v>
      </c>
      <c r="M31" s="24">
        <f t="shared" si="7"/>
        <v>0</v>
      </c>
      <c r="N31" s="24">
        <f t="shared" si="8"/>
        <v>0</v>
      </c>
      <c r="O31" s="24">
        <f t="shared" si="9"/>
        <v>0</v>
      </c>
      <c r="P31" s="24">
        <f t="shared" si="10"/>
        <v>0</v>
      </c>
    </row>
    <row r="32" spans="1:16" s="19" customFormat="1" ht="12.75">
      <c r="A32" s="20">
        <v>6</v>
      </c>
      <c r="B32" s="20"/>
      <c r="C32" s="25" t="s">
        <v>52</v>
      </c>
      <c r="D32" s="28" t="s">
        <v>21</v>
      </c>
      <c r="E32" s="31">
        <v>32.1</v>
      </c>
      <c r="F32" s="27"/>
      <c r="G32" s="27"/>
      <c r="H32" s="27"/>
      <c r="I32" s="27"/>
      <c r="J32" s="27"/>
      <c r="K32" s="24">
        <f t="shared" si="6"/>
        <v>0</v>
      </c>
      <c r="L32" s="24">
        <f t="shared" si="11"/>
        <v>0</v>
      </c>
      <c r="M32" s="24">
        <f t="shared" si="7"/>
        <v>0</v>
      </c>
      <c r="N32" s="24">
        <f t="shared" si="8"/>
        <v>0</v>
      </c>
      <c r="O32" s="24">
        <f t="shared" si="9"/>
        <v>0</v>
      </c>
      <c r="P32" s="24">
        <f t="shared" si="10"/>
        <v>0</v>
      </c>
    </row>
    <row r="33" spans="1:16" s="19" customFormat="1" ht="12.75">
      <c r="A33" s="20">
        <v>7</v>
      </c>
      <c r="B33" s="20"/>
      <c r="C33" s="25" t="s">
        <v>26</v>
      </c>
      <c r="D33" s="28" t="s">
        <v>21</v>
      </c>
      <c r="E33" s="31">
        <v>32.1</v>
      </c>
      <c r="F33" s="27"/>
      <c r="G33" s="27"/>
      <c r="H33" s="27"/>
      <c r="I33" s="27"/>
      <c r="J33" s="27"/>
      <c r="K33" s="24">
        <f t="shared" si="6"/>
        <v>0</v>
      </c>
      <c r="L33" s="24">
        <f t="shared" si="11"/>
        <v>0</v>
      </c>
      <c r="M33" s="24">
        <f t="shared" si="7"/>
        <v>0</v>
      </c>
      <c r="N33" s="24">
        <f t="shared" si="8"/>
        <v>0</v>
      </c>
      <c r="O33" s="24">
        <f t="shared" si="9"/>
        <v>0</v>
      </c>
      <c r="P33" s="24">
        <f t="shared" si="10"/>
        <v>0</v>
      </c>
    </row>
    <row r="34" spans="1:16" s="19" customFormat="1" ht="12.75">
      <c r="A34" s="20">
        <v>8</v>
      </c>
      <c r="B34" s="20"/>
      <c r="C34" s="25" t="s">
        <v>54</v>
      </c>
      <c r="D34" s="28" t="s">
        <v>21</v>
      </c>
      <c r="E34" s="31">
        <v>32.1</v>
      </c>
      <c r="F34" s="27"/>
      <c r="G34" s="27"/>
      <c r="H34" s="27"/>
      <c r="I34" s="27"/>
      <c r="J34" s="27"/>
      <c r="K34" s="24">
        <f t="shared" si="6"/>
        <v>0</v>
      </c>
      <c r="L34" s="24">
        <f t="shared" si="11"/>
        <v>0</v>
      </c>
      <c r="M34" s="24">
        <f t="shared" si="7"/>
        <v>0</v>
      </c>
      <c r="N34" s="24">
        <f t="shared" si="8"/>
        <v>0</v>
      </c>
      <c r="O34" s="24">
        <f t="shared" si="9"/>
        <v>0</v>
      </c>
      <c r="P34" s="24">
        <f t="shared" si="10"/>
        <v>0</v>
      </c>
    </row>
    <row r="35" spans="1:16" s="19" customFormat="1" ht="12.75">
      <c r="A35" s="20">
        <v>9</v>
      </c>
      <c r="B35" s="20"/>
      <c r="C35" s="25" t="s">
        <v>29</v>
      </c>
      <c r="D35" s="28" t="s">
        <v>30</v>
      </c>
      <c r="E35" s="31">
        <v>22.7</v>
      </c>
      <c r="F35" s="27"/>
      <c r="G35" s="27"/>
      <c r="H35" s="27"/>
      <c r="I35" s="27"/>
      <c r="J35" s="27"/>
      <c r="K35" s="24">
        <f t="shared" si="6"/>
        <v>0</v>
      </c>
      <c r="L35" s="24">
        <f t="shared" si="11"/>
        <v>0</v>
      </c>
      <c r="M35" s="24">
        <f t="shared" si="7"/>
        <v>0</v>
      </c>
      <c r="N35" s="24">
        <f t="shared" si="8"/>
        <v>0</v>
      </c>
      <c r="O35" s="24">
        <f t="shared" si="9"/>
        <v>0</v>
      </c>
      <c r="P35" s="24">
        <f t="shared" si="10"/>
        <v>0</v>
      </c>
    </row>
    <row r="36" spans="1:16" s="19" customFormat="1" ht="12.75">
      <c r="A36" s="20">
        <v>10</v>
      </c>
      <c r="B36" s="20"/>
      <c r="C36" s="25" t="s">
        <v>40</v>
      </c>
      <c r="D36" s="28" t="s">
        <v>32</v>
      </c>
      <c r="E36" s="31">
        <v>4</v>
      </c>
      <c r="F36" s="27"/>
      <c r="G36" s="27"/>
      <c r="H36" s="27"/>
      <c r="I36" s="27"/>
      <c r="J36" s="27"/>
      <c r="K36" s="24">
        <f t="shared" si="6"/>
        <v>0</v>
      </c>
      <c r="L36" s="24">
        <f t="shared" si="11"/>
        <v>0</v>
      </c>
      <c r="M36" s="24">
        <f t="shared" si="7"/>
        <v>0</v>
      </c>
      <c r="N36" s="24">
        <f t="shared" si="8"/>
        <v>0</v>
      </c>
      <c r="O36" s="24">
        <f t="shared" si="9"/>
        <v>0</v>
      </c>
      <c r="P36" s="24">
        <f t="shared" si="10"/>
        <v>0</v>
      </c>
    </row>
    <row r="37" spans="1:16" s="19" customFormat="1" ht="12.75">
      <c r="A37" s="20">
        <v>11</v>
      </c>
      <c r="B37" s="20"/>
      <c r="C37" s="25" t="s">
        <v>41</v>
      </c>
      <c r="D37" s="28" t="s">
        <v>34</v>
      </c>
      <c r="E37" s="31">
        <v>1</v>
      </c>
      <c r="F37" s="27"/>
      <c r="G37" s="27"/>
      <c r="H37" s="27"/>
      <c r="I37" s="27"/>
      <c r="J37" s="27"/>
      <c r="K37" s="24">
        <f t="shared" si="6"/>
        <v>0</v>
      </c>
      <c r="L37" s="24">
        <f t="shared" si="11"/>
        <v>0</v>
      </c>
      <c r="M37" s="24">
        <f t="shared" si="7"/>
        <v>0</v>
      </c>
      <c r="N37" s="24">
        <f t="shared" si="8"/>
        <v>0</v>
      </c>
      <c r="O37" s="24">
        <f t="shared" si="9"/>
        <v>0</v>
      </c>
      <c r="P37" s="24">
        <f t="shared" si="10"/>
        <v>0</v>
      </c>
    </row>
    <row r="38" spans="1:16" s="19" customFormat="1" ht="25.5">
      <c r="A38" s="20">
        <v>12</v>
      </c>
      <c r="B38" s="20"/>
      <c r="C38" s="84" t="s">
        <v>53</v>
      </c>
      <c r="D38" s="28" t="s">
        <v>32</v>
      </c>
      <c r="E38" s="31">
        <v>8</v>
      </c>
      <c r="F38" s="27"/>
      <c r="G38" s="27"/>
      <c r="H38" s="27"/>
      <c r="I38" s="27"/>
      <c r="J38" s="27"/>
      <c r="K38" s="24">
        <f t="shared" si="6"/>
        <v>0</v>
      </c>
      <c r="L38" s="24">
        <f t="shared" si="11"/>
        <v>0</v>
      </c>
      <c r="M38" s="24">
        <f t="shared" si="7"/>
        <v>0</v>
      </c>
      <c r="N38" s="24">
        <f t="shared" si="8"/>
        <v>0</v>
      </c>
      <c r="O38" s="24">
        <f t="shared" si="9"/>
        <v>0</v>
      </c>
      <c r="P38" s="24">
        <f t="shared" si="10"/>
        <v>0</v>
      </c>
    </row>
    <row r="39" spans="1:16" s="19" customFormat="1" ht="12.75">
      <c r="A39" s="20">
        <v>13</v>
      </c>
      <c r="B39" s="20"/>
      <c r="C39" s="25" t="s">
        <v>35</v>
      </c>
      <c r="D39" s="22" t="s">
        <v>34</v>
      </c>
      <c r="E39" s="26">
        <v>1</v>
      </c>
      <c r="F39" s="27"/>
      <c r="G39" s="27"/>
      <c r="H39" s="27"/>
      <c r="I39" s="27"/>
      <c r="J39" s="27"/>
      <c r="K39" s="24">
        <f t="shared" si="6"/>
        <v>0</v>
      </c>
      <c r="L39" s="24">
        <f t="shared" si="11"/>
        <v>0</v>
      </c>
      <c r="M39" s="24">
        <f t="shared" si="7"/>
        <v>0</v>
      </c>
      <c r="N39" s="24">
        <f t="shared" si="8"/>
        <v>0</v>
      </c>
      <c r="O39" s="24">
        <f t="shared" si="9"/>
        <v>0</v>
      </c>
      <c r="P39" s="24">
        <f t="shared" si="10"/>
        <v>0</v>
      </c>
    </row>
    <row r="40" spans="1:16" s="19" customFormat="1" ht="12.75">
      <c r="A40" s="20">
        <v>14</v>
      </c>
      <c r="B40" s="20"/>
      <c r="C40" s="25" t="s">
        <v>36</v>
      </c>
      <c r="D40" s="22" t="s">
        <v>21</v>
      </c>
      <c r="E40" s="26">
        <v>67.28</v>
      </c>
      <c r="F40" s="27"/>
      <c r="G40" s="27"/>
      <c r="H40" s="27"/>
      <c r="I40" s="27"/>
      <c r="J40" s="27"/>
      <c r="K40" s="24">
        <f t="shared" si="6"/>
        <v>0</v>
      </c>
      <c r="L40" s="24">
        <f t="shared" si="11"/>
        <v>0</v>
      </c>
      <c r="M40" s="24">
        <f t="shared" si="7"/>
        <v>0</v>
      </c>
      <c r="N40" s="24">
        <f t="shared" si="8"/>
        <v>0</v>
      </c>
      <c r="O40" s="24">
        <f t="shared" si="9"/>
        <v>0</v>
      </c>
      <c r="P40" s="24">
        <f t="shared" si="10"/>
        <v>0</v>
      </c>
    </row>
    <row r="41" spans="1:16" s="19" customFormat="1" ht="12.75">
      <c r="A41" s="20"/>
      <c r="B41" s="20"/>
      <c r="C41" s="29" t="s">
        <v>37</v>
      </c>
      <c r="D41" s="28"/>
      <c r="E41" s="26"/>
      <c r="F41" s="27"/>
      <c r="G41" s="27"/>
      <c r="H41" s="27"/>
      <c r="I41" s="27"/>
      <c r="J41" s="27"/>
      <c r="K41" s="24"/>
      <c r="L41" s="30">
        <f>SUM(L27:L40)</f>
        <v>0</v>
      </c>
      <c r="M41" s="30">
        <f>SUM(M27:M40)</f>
        <v>0</v>
      </c>
      <c r="N41" s="30">
        <f>SUM(N27:N40)</f>
        <v>0</v>
      </c>
      <c r="O41" s="30">
        <f>SUM(O27:O40)</f>
        <v>0</v>
      </c>
      <c r="P41" s="30">
        <f>SUM(P27:P40)</f>
        <v>0</v>
      </c>
    </row>
    <row r="42" spans="1:16" s="19" customFormat="1" ht="12.75">
      <c r="A42" s="20"/>
      <c r="B42" s="20"/>
      <c r="C42" s="21" t="s">
        <v>42</v>
      </c>
      <c r="D42" s="22"/>
      <c r="E42" s="23"/>
      <c r="F42" s="27"/>
      <c r="G42" s="27"/>
      <c r="H42" s="27"/>
      <c r="I42" s="27"/>
      <c r="J42" s="27"/>
      <c r="K42" s="24">
        <f aca="true" t="shared" si="12" ref="K42:K57">SUM(H42:J42)</f>
        <v>0</v>
      </c>
      <c r="L42" s="24"/>
      <c r="M42" s="24">
        <f aca="true" t="shared" si="13" ref="M42:M56">E42*H42</f>
        <v>0</v>
      </c>
      <c r="N42" s="24">
        <f aca="true" t="shared" si="14" ref="N42:N56">E42*I42</f>
        <v>0</v>
      </c>
      <c r="O42" s="24">
        <f aca="true" t="shared" si="15" ref="O42:O56">E42*J42</f>
        <v>0</v>
      </c>
      <c r="P42" s="24">
        <f aca="true" t="shared" si="16" ref="P42:P56">SUM(M42:O42)</f>
        <v>0</v>
      </c>
    </row>
    <row r="43" spans="1:16" s="19" customFormat="1" ht="12.75">
      <c r="A43" s="20">
        <v>1</v>
      </c>
      <c r="B43" s="20"/>
      <c r="C43" s="25" t="s">
        <v>20</v>
      </c>
      <c r="D43" s="28" t="s">
        <v>21</v>
      </c>
      <c r="E43" s="31">
        <v>89.25</v>
      </c>
      <c r="F43" s="27"/>
      <c r="G43" s="27"/>
      <c r="H43" s="27"/>
      <c r="I43" s="27"/>
      <c r="J43" s="27"/>
      <c r="K43" s="24">
        <f t="shared" si="12"/>
        <v>0</v>
      </c>
      <c r="L43" s="24">
        <f aca="true" t="shared" si="17" ref="L43:L56">E43*F43</f>
        <v>0</v>
      </c>
      <c r="M43" s="24">
        <f t="shared" si="13"/>
        <v>0</v>
      </c>
      <c r="N43" s="24">
        <f t="shared" si="14"/>
        <v>0</v>
      </c>
      <c r="O43" s="24">
        <f t="shared" si="15"/>
        <v>0</v>
      </c>
      <c r="P43" s="24">
        <f t="shared" si="16"/>
        <v>0</v>
      </c>
    </row>
    <row r="44" spans="1:16" s="19" customFormat="1" ht="12.75">
      <c r="A44" s="20">
        <v>2</v>
      </c>
      <c r="B44" s="20"/>
      <c r="C44" s="25" t="s">
        <v>43</v>
      </c>
      <c r="D44" s="22" t="s">
        <v>21</v>
      </c>
      <c r="E44" s="31">
        <v>89.25</v>
      </c>
      <c r="F44" s="27"/>
      <c r="G44" s="27"/>
      <c r="H44" s="27"/>
      <c r="I44" s="27"/>
      <c r="J44" s="27"/>
      <c r="K44" s="24">
        <f t="shared" si="12"/>
        <v>0</v>
      </c>
      <c r="L44" s="24">
        <f t="shared" si="17"/>
        <v>0</v>
      </c>
      <c r="M44" s="24">
        <f t="shared" si="13"/>
        <v>0</v>
      </c>
      <c r="N44" s="24">
        <f t="shared" si="14"/>
        <v>0</v>
      </c>
      <c r="O44" s="24">
        <f t="shared" si="15"/>
        <v>0</v>
      </c>
      <c r="P44" s="24">
        <f t="shared" si="16"/>
        <v>0</v>
      </c>
    </row>
    <row r="45" spans="1:16" s="19" customFormat="1" ht="12.75">
      <c r="A45" s="20">
        <v>3</v>
      </c>
      <c r="B45" s="20"/>
      <c r="C45" s="25" t="s">
        <v>23</v>
      </c>
      <c r="D45" s="22" t="s">
        <v>21</v>
      </c>
      <c r="E45" s="31">
        <v>89.25</v>
      </c>
      <c r="F45" s="27"/>
      <c r="G45" s="27"/>
      <c r="H45" s="27"/>
      <c r="I45" s="27"/>
      <c r="J45" s="27"/>
      <c r="K45" s="24">
        <f t="shared" si="12"/>
        <v>0</v>
      </c>
      <c r="L45" s="24">
        <f t="shared" si="17"/>
        <v>0</v>
      </c>
      <c r="M45" s="24">
        <f t="shared" si="13"/>
        <v>0</v>
      </c>
      <c r="N45" s="24">
        <f t="shared" si="14"/>
        <v>0</v>
      </c>
      <c r="O45" s="24">
        <f t="shared" si="15"/>
        <v>0</v>
      </c>
      <c r="P45" s="24">
        <f t="shared" si="16"/>
        <v>0</v>
      </c>
    </row>
    <row r="46" spans="1:16" s="19" customFormat="1" ht="12.75">
      <c r="A46" s="20">
        <v>4</v>
      </c>
      <c r="B46" s="20"/>
      <c r="C46" s="25" t="s">
        <v>24</v>
      </c>
      <c r="D46" s="22" t="s">
        <v>21</v>
      </c>
      <c r="E46" s="31">
        <v>89.25</v>
      </c>
      <c r="F46" s="27"/>
      <c r="G46" s="27"/>
      <c r="H46" s="27"/>
      <c r="I46" s="27"/>
      <c r="J46" s="27"/>
      <c r="K46" s="24">
        <f t="shared" si="12"/>
        <v>0</v>
      </c>
      <c r="L46" s="24">
        <f t="shared" si="17"/>
        <v>0</v>
      </c>
      <c r="M46" s="24">
        <f t="shared" si="13"/>
        <v>0</v>
      </c>
      <c r="N46" s="24">
        <f t="shared" si="14"/>
        <v>0</v>
      </c>
      <c r="O46" s="24">
        <f t="shared" si="15"/>
        <v>0</v>
      </c>
      <c r="P46" s="24">
        <f t="shared" si="16"/>
        <v>0</v>
      </c>
    </row>
    <row r="47" spans="1:16" s="19" customFormat="1" ht="12.75">
      <c r="A47" s="20">
        <v>5</v>
      </c>
      <c r="B47" s="20"/>
      <c r="C47" s="25" t="s">
        <v>25</v>
      </c>
      <c r="D47" s="22" t="s">
        <v>21</v>
      </c>
      <c r="E47" s="31">
        <v>48.1</v>
      </c>
      <c r="F47" s="27"/>
      <c r="G47" s="27"/>
      <c r="H47" s="27"/>
      <c r="I47" s="27"/>
      <c r="J47" s="27"/>
      <c r="K47" s="24">
        <f t="shared" si="12"/>
        <v>0</v>
      </c>
      <c r="L47" s="24">
        <f t="shared" si="17"/>
        <v>0</v>
      </c>
      <c r="M47" s="24">
        <f t="shared" si="13"/>
        <v>0</v>
      </c>
      <c r="N47" s="24">
        <f t="shared" si="14"/>
        <v>0</v>
      </c>
      <c r="O47" s="24">
        <f t="shared" si="15"/>
        <v>0</v>
      </c>
      <c r="P47" s="24">
        <f t="shared" si="16"/>
        <v>0</v>
      </c>
    </row>
    <row r="48" spans="1:16" s="19" customFormat="1" ht="12.75">
      <c r="A48" s="20">
        <v>6</v>
      </c>
      <c r="B48" s="20"/>
      <c r="C48" s="25" t="s">
        <v>52</v>
      </c>
      <c r="D48" s="22" t="s">
        <v>21</v>
      </c>
      <c r="E48" s="31">
        <v>48.1</v>
      </c>
      <c r="F48" s="27"/>
      <c r="G48" s="27"/>
      <c r="H48" s="27"/>
      <c r="I48" s="27"/>
      <c r="J48" s="27"/>
      <c r="K48" s="24">
        <f t="shared" si="12"/>
        <v>0</v>
      </c>
      <c r="L48" s="24">
        <f t="shared" si="17"/>
        <v>0</v>
      </c>
      <c r="M48" s="24">
        <f t="shared" si="13"/>
        <v>0</v>
      </c>
      <c r="N48" s="24">
        <f t="shared" si="14"/>
        <v>0</v>
      </c>
      <c r="O48" s="24">
        <f t="shared" si="15"/>
        <v>0</v>
      </c>
      <c r="P48" s="24">
        <f t="shared" si="16"/>
        <v>0</v>
      </c>
    </row>
    <row r="49" spans="1:16" s="19" customFormat="1" ht="12.75">
      <c r="A49" s="20">
        <v>7</v>
      </c>
      <c r="B49" s="20"/>
      <c r="C49" s="25" t="s">
        <v>26</v>
      </c>
      <c r="D49" s="22" t="s">
        <v>21</v>
      </c>
      <c r="E49" s="31">
        <v>48.1</v>
      </c>
      <c r="F49" s="27"/>
      <c r="G49" s="27"/>
      <c r="H49" s="27"/>
      <c r="I49" s="27"/>
      <c r="J49" s="27"/>
      <c r="K49" s="24">
        <f t="shared" si="12"/>
        <v>0</v>
      </c>
      <c r="L49" s="24">
        <f t="shared" si="17"/>
        <v>0</v>
      </c>
      <c r="M49" s="24">
        <f t="shared" si="13"/>
        <v>0</v>
      </c>
      <c r="N49" s="24">
        <f t="shared" si="14"/>
        <v>0</v>
      </c>
      <c r="O49" s="24">
        <f t="shared" si="15"/>
        <v>0</v>
      </c>
      <c r="P49" s="24">
        <f t="shared" si="16"/>
        <v>0</v>
      </c>
    </row>
    <row r="50" spans="1:16" s="19" customFormat="1" ht="12.75">
      <c r="A50" s="20">
        <v>8</v>
      </c>
      <c r="B50" s="20"/>
      <c r="C50" s="25" t="s">
        <v>54</v>
      </c>
      <c r="D50" s="28" t="s">
        <v>21</v>
      </c>
      <c r="E50" s="31">
        <v>48.1</v>
      </c>
      <c r="F50" s="27"/>
      <c r="G50" s="27"/>
      <c r="H50" s="27"/>
      <c r="I50" s="27"/>
      <c r="J50" s="27"/>
      <c r="K50" s="24">
        <f t="shared" si="12"/>
        <v>0</v>
      </c>
      <c r="L50" s="24">
        <f t="shared" si="17"/>
        <v>0</v>
      </c>
      <c r="M50" s="24">
        <f t="shared" si="13"/>
        <v>0</v>
      </c>
      <c r="N50" s="24">
        <f t="shared" si="14"/>
        <v>0</v>
      </c>
      <c r="O50" s="24">
        <f t="shared" si="15"/>
        <v>0</v>
      </c>
      <c r="P50" s="24">
        <f t="shared" si="16"/>
        <v>0</v>
      </c>
    </row>
    <row r="51" spans="1:16" s="19" customFormat="1" ht="12.75">
      <c r="A51" s="20">
        <v>9</v>
      </c>
      <c r="B51" s="20"/>
      <c r="C51" s="25" t="s">
        <v>29</v>
      </c>
      <c r="D51" s="22" t="s">
        <v>30</v>
      </c>
      <c r="E51" s="31">
        <v>12</v>
      </c>
      <c r="F51" s="27"/>
      <c r="G51" s="27"/>
      <c r="H51" s="27"/>
      <c r="I51" s="27"/>
      <c r="J51" s="27"/>
      <c r="K51" s="24">
        <f t="shared" si="12"/>
        <v>0</v>
      </c>
      <c r="L51" s="24">
        <f t="shared" si="17"/>
        <v>0</v>
      </c>
      <c r="M51" s="24">
        <f t="shared" si="13"/>
        <v>0</v>
      </c>
      <c r="N51" s="24">
        <f t="shared" si="14"/>
        <v>0</v>
      </c>
      <c r="O51" s="24">
        <f t="shared" si="15"/>
        <v>0</v>
      </c>
      <c r="P51" s="24">
        <f t="shared" si="16"/>
        <v>0</v>
      </c>
    </row>
    <row r="52" spans="1:16" s="19" customFormat="1" ht="12.75">
      <c r="A52" s="20">
        <v>10</v>
      </c>
      <c r="B52" s="20"/>
      <c r="C52" s="25" t="s">
        <v>40</v>
      </c>
      <c r="D52" s="22" t="s">
        <v>32</v>
      </c>
      <c r="E52" s="31">
        <v>2</v>
      </c>
      <c r="F52" s="27"/>
      <c r="G52" s="27"/>
      <c r="H52" s="27"/>
      <c r="I52" s="27"/>
      <c r="J52" s="27"/>
      <c r="K52" s="24">
        <f t="shared" si="12"/>
        <v>0</v>
      </c>
      <c r="L52" s="24">
        <f t="shared" si="17"/>
        <v>0</v>
      </c>
      <c r="M52" s="24">
        <f t="shared" si="13"/>
        <v>0</v>
      </c>
      <c r="N52" s="24">
        <f t="shared" si="14"/>
        <v>0</v>
      </c>
      <c r="O52" s="24">
        <f t="shared" si="15"/>
        <v>0</v>
      </c>
      <c r="P52" s="24">
        <f t="shared" si="16"/>
        <v>0</v>
      </c>
    </row>
    <row r="53" spans="1:16" s="19" customFormat="1" ht="12.75">
      <c r="A53" s="20">
        <v>11</v>
      </c>
      <c r="B53" s="32"/>
      <c r="C53" s="25" t="s">
        <v>41</v>
      </c>
      <c r="D53" s="22" t="s">
        <v>34</v>
      </c>
      <c r="E53" s="31">
        <v>1</v>
      </c>
      <c r="F53" s="27"/>
      <c r="G53" s="27"/>
      <c r="H53" s="27"/>
      <c r="I53" s="27"/>
      <c r="J53" s="27"/>
      <c r="K53" s="24">
        <f t="shared" si="12"/>
        <v>0</v>
      </c>
      <c r="L53" s="24">
        <f t="shared" si="17"/>
        <v>0</v>
      </c>
      <c r="M53" s="24">
        <f t="shared" si="13"/>
        <v>0</v>
      </c>
      <c r="N53" s="24">
        <f t="shared" si="14"/>
        <v>0</v>
      </c>
      <c r="O53" s="24">
        <f t="shared" si="15"/>
        <v>0</v>
      </c>
      <c r="P53" s="24">
        <f t="shared" si="16"/>
        <v>0</v>
      </c>
    </row>
    <row r="54" spans="1:16" s="19" customFormat="1" ht="25.5">
      <c r="A54" s="20">
        <v>12</v>
      </c>
      <c r="B54" s="32"/>
      <c r="C54" s="84" t="s">
        <v>53</v>
      </c>
      <c r="D54" s="22" t="s">
        <v>32</v>
      </c>
      <c r="E54" s="31">
        <v>10</v>
      </c>
      <c r="F54" s="27"/>
      <c r="G54" s="27"/>
      <c r="H54" s="27"/>
      <c r="I54" s="27"/>
      <c r="J54" s="27"/>
      <c r="K54" s="24">
        <f t="shared" si="12"/>
        <v>0</v>
      </c>
      <c r="L54" s="24">
        <f t="shared" si="17"/>
        <v>0</v>
      </c>
      <c r="M54" s="24">
        <f t="shared" si="13"/>
        <v>0</v>
      </c>
      <c r="N54" s="24">
        <f t="shared" si="14"/>
        <v>0</v>
      </c>
      <c r="O54" s="24">
        <f t="shared" si="15"/>
        <v>0</v>
      </c>
      <c r="P54" s="24">
        <f t="shared" si="16"/>
        <v>0</v>
      </c>
    </row>
    <row r="55" spans="1:16" s="19" customFormat="1" ht="12.75">
      <c r="A55" s="20">
        <v>13</v>
      </c>
      <c r="B55" s="32"/>
      <c r="C55" s="25" t="s">
        <v>35</v>
      </c>
      <c r="D55" s="22" t="s">
        <v>34</v>
      </c>
      <c r="E55" s="23">
        <v>1</v>
      </c>
      <c r="F55" s="27"/>
      <c r="G55" s="27"/>
      <c r="H55" s="27"/>
      <c r="I55" s="27"/>
      <c r="J55" s="27"/>
      <c r="K55" s="24">
        <f t="shared" si="12"/>
        <v>0</v>
      </c>
      <c r="L55" s="24">
        <f t="shared" si="17"/>
        <v>0</v>
      </c>
      <c r="M55" s="24">
        <f t="shared" si="13"/>
        <v>0</v>
      </c>
      <c r="N55" s="24">
        <f t="shared" si="14"/>
        <v>0</v>
      </c>
      <c r="O55" s="24">
        <f t="shared" si="15"/>
        <v>0</v>
      </c>
      <c r="P55" s="24">
        <f t="shared" si="16"/>
        <v>0</v>
      </c>
    </row>
    <row r="56" spans="1:16" s="19" customFormat="1" ht="12.75">
      <c r="A56" s="20">
        <v>14</v>
      </c>
      <c r="B56" s="32"/>
      <c r="C56" s="25" t="s">
        <v>36</v>
      </c>
      <c r="D56" s="22" t="s">
        <v>21</v>
      </c>
      <c r="E56" s="31">
        <v>89.25</v>
      </c>
      <c r="F56" s="27"/>
      <c r="G56" s="27"/>
      <c r="H56" s="27"/>
      <c r="I56" s="27"/>
      <c r="J56" s="27"/>
      <c r="K56" s="24">
        <f t="shared" si="12"/>
        <v>0</v>
      </c>
      <c r="L56" s="24">
        <f t="shared" si="17"/>
        <v>0</v>
      </c>
      <c r="M56" s="24">
        <f t="shared" si="13"/>
        <v>0</v>
      </c>
      <c r="N56" s="24">
        <f t="shared" si="14"/>
        <v>0</v>
      </c>
      <c r="O56" s="24">
        <f t="shared" si="15"/>
        <v>0</v>
      </c>
      <c r="P56" s="24">
        <f t="shared" si="16"/>
        <v>0</v>
      </c>
    </row>
    <row r="57" spans="1:16" s="19" customFormat="1" ht="12.75">
      <c r="A57" s="20"/>
      <c r="B57" s="32"/>
      <c r="C57" s="29" t="s">
        <v>37</v>
      </c>
      <c r="D57" s="22"/>
      <c r="E57" s="26"/>
      <c r="F57" s="33"/>
      <c r="G57" s="33"/>
      <c r="H57" s="33"/>
      <c r="I57" s="34"/>
      <c r="J57" s="33"/>
      <c r="K57" s="24">
        <f t="shared" si="12"/>
        <v>0</v>
      </c>
      <c r="L57" s="30">
        <f>SUM(L43:L56)</f>
        <v>0</v>
      </c>
      <c r="M57" s="30">
        <f>SUM(M43:M56)</f>
        <v>0</v>
      </c>
      <c r="N57" s="30">
        <f>SUM(N43:N56)</f>
        <v>0</v>
      </c>
      <c r="O57" s="30">
        <f>SUM(O43:O56)</f>
        <v>0</v>
      </c>
      <c r="P57" s="30">
        <f>SUM(P43:P56)</f>
        <v>0</v>
      </c>
    </row>
    <row r="58" spans="1:20" ht="12.75">
      <c r="A58" s="35"/>
      <c r="B58" s="36"/>
      <c r="C58" s="36" t="s">
        <v>37</v>
      </c>
      <c r="D58" s="37"/>
      <c r="E58" s="38"/>
      <c r="F58" s="38"/>
      <c r="G58" s="38"/>
      <c r="H58" s="38"/>
      <c r="I58" s="38"/>
      <c r="J58" s="38"/>
      <c r="K58" s="39"/>
      <c r="L58" s="39">
        <f>L57+L41+L25</f>
        <v>0</v>
      </c>
      <c r="M58" s="39">
        <f>M57+M41+M25</f>
        <v>0</v>
      </c>
      <c r="N58" s="39">
        <f>N57+N41+N25</f>
        <v>0</v>
      </c>
      <c r="O58" s="39">
        <f>O57+O41+O25</f>
        <v>0</v>
      </c>
      <c r="P58" s="39">
        <f>P57+P41+P25</f>
        <v>0</v>
      </c>
      <c r="Q58" s="40"/>
      <c r="R58" s="40"/>
      <c r="S58" s="40"/>
      <c r="T58" s="40"/>
    </row>
    <row r="59" spans="1:20" ht="12.75">
      <c r="A59" s="41"/>
      <c r="B59" s="41"/>
      <c r="C59" s="41"/>
      <c r="D59" s="42"/>
      <c r="E59" s="42"/>
      <c r="F59" s="42"/>
      <c r="G59" s="42"/>
      <c r="H59" s="42"/>
      <c r="I59" s="42"/>
      <c r="J59" s="43" t="s">
        <v>59</v>
      </c>
      <c r="K59" s="44"/>
      <c r="L59" s="45"/>
      <c r="M59" s="46"/>
      <c r="N59" s="47"/>
      <c r="O59" s="45"/>
      <c r="P59" s="48">
        <f>N59</f>
        <v>0</v>
      </c>
      <c r="Q59" s="40"/>
      <c r="R59" s="40"/>
      <c r="S59" s="40"/>
      <c r="T59" s="40"/>
    </row>
    <row r="60" spans="1:20" ht="12.75">
      <c r="A60" s="41"/>
      <c r="B60" s="41"/>
      <c r="C60" s="41"/>
      <c r="D60" s="42"/>
      <c r="E60" s="42"/>
      <c r="F60" s="42"/>
      <c r="G60" s="42"/>
      <c r="H60" s="42"/>
      <c r="I60" s="42"/>
      <c r="J60" s="49"/>
      <c r="K60" s="49" t="s">
        <v>44</v>
      </c>
      <c r="L60" s="50">
        <f>L59+L58</f>
        <v>0</v>
      </c>
      <c r="M60" s="50">
        <f>M59+M58</f>
        <v>0</v>
      </c>
      <c r="N60" s="50">
        <f>N59+N58</f>
        <v>0</v>
      </c>
      <c r="O60" s="50">
        <f>O59+O58</f>
        <v>0</v>
      </c>
      <c r="P60" s="50">
        <f>P59+P58</f>
        <v>0</v>
      </c>
      <c r="Q60" s="40"/>
      <c r="R60" s="40"/>
      <c r="S60" s="40"/>
      <c r="T60" s="40"/>
    </row>
    <row r="61" spans="5:16" s="51" customFormat="1" ht="22.5" customHeight="1">
      <c r="E61" s="52"/>
      <c r="F61" s="52"/>
      <c r="G61" s="52"/>
      <c r="H61" s="53"/>
      <c r="J61" s="54"/>
      <c r="K61" s="55"/>
      <c r="L61" s="56"/>
      <c r="N61" s="57"/>
      <c r="O61" s="58" t="s">
        <v>58</v>
      </c>
      <c r="P61" s="59">
        <f>ROUND(P60*0.05,2)</f>
        <v>0</v>
      </c>
    </row>
    <row r="62" spans="5:16" s="51" customFormat="1" ht="22.5" customHeight="1">
      <c r="E62" s="52"/>
      <c r="F62" s="52"/>
      <c r="G62" s="52"/>
      <c r="H62" s="53"/>
      <c r="J62" s="54"/>
      <c r="K62" s="55"/>
      <c r="L62" s="56"/>
      <c r="N62" s="60"/>
      <c r="O62" s="61" t="s">
        <v>57</v>
      </c>
      <c r="P62" s="62">
        <f>ROUND(P60*0.07,2)</f>
        <v>0</v>
      </c>
    </row>
    <row r="63" spans="5:16" s="51" customFormat="1" ht="22.5" customHeight="1">
      <c r="E63" s="52"/>
      <c r="F63" s="52"/>
      <c r="G63" s="52"/>
      <c r="H63" s="53"/>
      <c r="N63" s="60"/>
      <c r="O63" s="61" t="s">
        <v>45</v>
      </c>
      <c r="P63" s="62">
        <f>ROUND(M60*0.2359,2)</f>
        <v>0</v>
      </c>
    </row>
    <row r="64" spans="5:16" s="51" customFormat="1" ht="22.5" customHeight="1">
      <c r="E64" s="63"/>
      <c r="F64" s="63"/>
      <c r="G64" s="63"/>
      <c r="H64" s="63"/>
      <c r="N64" s="60"/>
      <c r="O64" s="61" t="s">
        <v>46</v>
      </c>
      <c r="P64" s="64">
        <f>SUM(P60:P63)</f>
        <v>0</v>
      </c>
    </row>
    <row r="65" spans="17:20" ht="12.75">
      <c r="Q65" s="40"/>
      <c r="R65" s="40"/>
      <c r="S65" s="40"/>
      <c r="T65" s="40"/>
    </row>
    <row r="66" spans="3:20" ht="12.75">
      <c r="C66" s="65" t="s">
        <v>47</v>
      </c>
      <c r="D66" s="82" t="s">
        <v>48</v>
      </c>
      <c r="E66" s="82"/>
      <c r="F66" s="82"/>
      <c r="G66" s="82"/>
      <c r="H66" s="82"/>
      <c r="I66" s="82"/>
      <c r="J66" s="82"/>
      <c r="K66" s="82"/>
      <c r="L66" s="82"/>
      <c r="M66" s="67"/>
      <c r="N66" s="68"/>
      <c r="O66" s="69"/>
      <c r="P66" s="69"/>
      <c r="Q66" s="40"/>
      <c r="R66" s="40"/>
      <c r="S66" s="40"/>
      <c r="T66" s="40"/>
    </row>
    <row r="67" spans="2:16" ht="12.75">
      <c r="B67" s="70"/>
      <c r="C67" s="65"/>
      <c r="D67" s="82" t="s">
        <v>49</v>
      </c>
      <c r="E67" s="82"/>
      <c r="F67" s="82"/>
      <c r="G67" s="82" t="s">
        <v>50</v>
      </c>
      <c r="H67" s="82"/>
      <c r="I67" s="82"/>
      <c r="J67" s="82"/>
      <c r="K67" s="82"/>
      <c r="L67" s="82"/>
      <c r="M67" s="67"/>
      <c r="N67" s="82" t="s">
        <v>51</v>
      </c>
      <c r="O67" s="82"/>
      <c r="P67" s="82"/>
    </row>
    <row r="68" spans="2:16" ht="12.75">
      <c r="B68" s="71"/>
      <c r="C68" s="65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3:16" ht="12.75">
      <c r="C69" s="65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3:16" ht="12.75">
      <c r="C70" s="65"/>
      <c r="D70" s="82"/>
      <c r="E70" s="82"/>
      <c r="F70" s="82"/>
      <c r="G70" s="82"/>
      <c r="H70" s="82"/>
      <c r="I70" s="82"/>
      <c r="J70" s="82"/>
      <c r="K70" s="82"/>
      <c r="L70" s="82"/>
      <c r="M70" s="67"/>
      <c r="N70" s="83"/>
      <c r="O70" s="83"/>
      <c r="P70" s="83"/>
    </row>
    <row r="71" spans="3:16" ht="12.75">
      <c r="C71" s="65"/>
      <c r="D71" s="82"/>
      <c r="E71" s="82"/>
      <c r="F71" s="82"/>
      <c r="G71" s="82"/>
      <c r="H71" s="82"/>
      <c r="I71" s="82"/>
      <c r="J71" s="82"/>
      <c r="K71" s="82"/>
      <c r="L71" s="82"/>
      <c r="M71" s="67"/>
      <c r="N71" s="82"/>
      <c r="O71" s="82"/>
      <c r="P71" s="82"/>
    </row>
    <row r="72" spans="3:16" ht="12.75">
      <c r="C72" s="72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5" spans="2:3" ht="12.75">
      <c r="B75" s="70"/>
      <c r="C75" s="73"/>
    </row>
    <row r="81" spans="2:3" ht="12.75">
      <c r="B81" s="70"/>
      <c r="C81" s="74"/>
    </row>
    <row r="82" spans="2:3" ht="12.75">
      <c r="B82" s="70"/>
      <c r="C82" s="74"/>
    </row>
    <row r="88" spans="2:3" ht="12.75">
      <c r="B88" s="70"/>
      <c r="C88" s="73"/>
    </row>
    <row r="89" spans="2:3" ht="12.75">
      <c r="B89" s="70"/>
      <c r="C89" s="73"/>
    </row>
    <row r="98" spans="2:3" ht="12.75">
      <c r="B98" s="70"/>
      <c r="C98" s="73"/>
    </row>
    <row r="104" spans="2:3" ht="12.75">
      <c r="B104" s="70"/>
      <c r="C104" s="73"/>
    </row>
  </sheetData>
  <sheetProtection selectLockedCells="1" selectUnlockedCells="1"/>
  <mergeCells count="21">
    <mergeCell ref="D71:F71"/>
    <mergeCell ref="G71:L71"/>
    <mergeCell ref="N71:P71"/>
    <mergeCell ref="D66:F66"/>
    <mergeCell ref="G66:L66"/>
    <mergeCell ref="D67:F67"/>
    <mergeCell ref="G67:L67"/>
    <mergeCell ref="N67:P67"/>
    <mergeCell ref="D70:F70"/>
    <mergeCell ref="G70:L70"/>
    <mergeCell ref="N70:P70"/>
    <mergeCell ref="A1:P1"/>
    <mergeCell ref="D3:K3"/>
    <mergeCell ref="D4:K4"/>
    <mergeCell ref="A7:A8"/>
    <mergeCell ref="B7:B8"/>
    <mergeCell ref="C7:C8"/>
    <mergeCell ref="D7:D8"/>
    <mergeCell ref="E7:E8"/>
    <mergeCell ref="F7:K7"/>
    <mergeCell ref="L7:P7"/>
  </mergeCells>
  <conditionalFormatting sqref="D12:D13 D26:D38 D41 D43 D50">
    <cfRule type="cellIs" priority="1" dxfId="0" operator="equal" stopIfTrue="1">
      <formula>0</formula>
    </cfRule>
  </conditionalFormatting>
  <printOptions horizontalCentered="1"/>
  <pageMargins left="0.2" right="0.19652777777777777" top="1.179861111111111" bottom="0.6805555555555556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</dc:creator>
  <cp:keywords/>
  <dc:description/>
  <cp:lastModifiedBy>Oskars</cp:lastModifiedBy>
  <cp:lastPrinted>2015-06-04T07:48:45Z</cp:lastPrinted>
  <dcterms:created xsi:type="dcterms:W3CDTF">2015-06-04T07:53:32Z</dcterms:created>
  <dcterms:modified xsi:type="dcterms:W3CDTF">2015-06-04T09:03:02Z</dcterms:modified>
  <cp:category/>
  <cp:version/>
  <cp:contentType/>
  <cp:contentStatus/>
</cp:coreProperties>
</file>