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darba apjomi" sheetId="1" r:id="rId1"/>
    <sheet name="tame" sheetId="2" r:id="rId2"/>
  </sheets>
  <definedNames>
    <definedName name="_xlnm.Print_Titles" localSheetId="0">'darba apjomi'!$4:$4</definedName>
    <definedName name="_xlnm.Print_Titles" localSheetId="1">'tame'!$8:$9</definedName>
  </definedNames>
  <calcPr fullCalcOnLoad="1"/>
</workbook>
</file>

<file path=xl/sharedStrings.xml><?xml version="1.0" encoding="utf-8"?>
<sst xmlns="http://schemas.openxmlformats.org/spreadsheetml/2006/main" count="265" uniqueCount="114">
  <si>
    <t>Nr.p.k.</t>
  </si>
  <si>
    <t>Izpildāmie darbi</t>
  </si>
  <si>
    <t>Mērvienība</t>
  </si>
  <si>
    <t>Sastādīja:</t>
  </si>
  <si>
    <t>Darba daudzums</t>
  </si>
  <si>
    <r>
      <t>m</t>
    </r>
    <r>
      <rPr>
        <sz val="12"/>
        <rFont val="Arial"/>
        <family val="2"/>
      </rPr>
      <t>³</t>
    </r>
  </si>
  <si>
    <t>Darbu daudzumu saraksts</t>
  </si>
  <si>
    <t>t.m.</t>
  </si>
  <si>
    <t>m³</t>
  </si>
  <si>
    <t>m²</t>
  </si>
  <si>
    <t>gab</t>
  </si>
  <si>
    <t>I. Mežole-Unte</t>
  </si>
  <si>
    <t>Sagatavošanas darbi</t>
  </si>
  <si>
    <t>Teritorijas attīrīšana no krūmiem</t>
  </si>
  <si>
    <t>Nogāžu nostiprināšana ar augu zemi 10 cm biezumā un daudzgadīgo zāliena sēklu (brauktuves un grāvja ārējā nogāze)</t>
  </si>
  <si>
    <t>Zemes klātnes un segas izbūves darbi</t>
  </si>
  <si>
    <t>Nobrauktuvju izbūves darbi</t>
  </si>
  <si>
    <t>Būvbedres rakšana caurteku izbūvei</t>
  </si>
  <si>
    <t>Smilts pamata izbūve 15 cm biezumā zem caurtekas (var izmantot esošo grants segas maisījumu bez lieliem akmeņiem)</t>
  </si>
  <si>
    <t>Plastmasas caurtekas Ø400 izbūve</t>
  </si>
  <si>
    <t>Salnoturīgā slāņa izbūve no esošās grants segas maisījuma 20 cm biezumā</t>
  </si>
  <si>
    <t xml:space="preserve">Salaidumvietas izbūve TS no drupinātas grants 0/32 maisījuma </t>
  </si>
  <si>
    <t>Ceļa zīmes Nr. 206 "Dodiet ceļu" uzstādīšana uz cinkota metāla staba</t>
  </si>
  <si>
    <t>Papildzīmju Nr. 801 "Attālums līdz objektam (150m)" uzstādīšana</t>
  </si>
  <si>
    <t>Apaugumu noņemšana vidēji 25 cm biezumā</t>
  </si>
  <si>
    <t>Salnoturīgā slāņa izbūve 20 cm biezumā, no drenējošas smilts</t>
  </si>
  <si>
    <t>Drupinātas grants (0/32) maisījuma kārtas izbūve 20 cm biezumā (platība 607  m²)</t>
  </si>
  <si>
    <t>Plastmasas caurtekas Ø500 izbūve</t>
  </si>
  <si>
    <t>Būvbedres aizbēršana, blīvējot pa kārtām</t>
  </si>
  <si>
    <t>Caurteku galu nostiprināšana ar laukakmeni un cementa javu</t>
  </si>
  <si>
    <t>Caurteku galu nostiprināšana ar augu zemi 10 cm biezumā ar daudzgadīgo zāliena sēklu</t>
  </si>
  <si>
    <t>Satiksmes organizācijas līdzekļu uzstādīšana</t>
  </si>
  <si>
    <t>Caurteku izbūves darbi</t>
  </si>
  <si>
    <t>Plastmasas caurtekas Ø800 izbūve</t>
  </si>
  <si>
    <t>Trases uzmērīšana un nospraušana (ieskaitot trases nospraušanu, konktroluzmērījumus un izpildzīmējuma sagatavošanu)</t>
  </si>
  <si>
    <t>Ierakuma izbūve, materiālu pārvietojot uzbēruma izbūvei (ieskaitot uzbēruma blīvēšanu)</t>
  </si>
  <si>
    <t>Ceļa zīmes Nr. 323 "Maksimālā ātruma ierobežojums 50" uzstādīšana uz cinkota metāla staba</t>
  </si>
  <si>
    <t xml:space="preserve">Cinkotu metāla stabu uzstādīšna </t>
  </si>
  <si>
    <t>Signālstbiņa Nr. 917 uzstādīšana ceļa labajā pusē (baltā krāsā)</t>
  </si>
  <si>
    <t>Inženierkomunikāiju aizsardzība</t>
  </si>
  <si>
    <t>Aizsargcaurules EVOCAB SPLIT Ø110 montāža uz kabeļa</t>
  </si>
  <si>
    <t>Trašejas aizbēršana, blīvējot pa kārtām</t>
  </si>
  <si>
    <t>Tranšejas rakšana, pirms rakšanas veikt šurfēšanu un precizēt kabeļu atrašanās vietu, kabeļu aizsarjoslā darbus veikt ar rokām</t>
  </si>
  <si>
    <t xml:space="preserve"> </t>
  </si>
  <si>
    <t>Esošā grants segas virskārtas noņemšana vidēji 0.18 cm biezumā, aizvedot uz atbērtni</t>
  </si>
  <si>
    <t xml:space="preserve">Ceļa zīmes Nr.206 un stabu demontāža </t>
  </si>
  <si>
    <t>Koku zāģēšana, celmu laušana, aizvedot uz atbērtni</t>
  </si>
  <si>
    <t>Esošo kanalizāijas aku demontāža</t>
  </si>
  <si>
    <t>Augu zemes noņemšana vidēji 15 cm biezumā grāvja rakšanas zonās</t>
  </si>
  <si>
    <t>Grāvja tekņu un nogāžu nostiprināšana ar laukakmens bruģi un cementa javu (Pk 0+00 - Pk0+25)</t>
  </si>
  <si>
    <t>Signālstbiņa Nr. 918 uzstādīšana ceļa kreisajā pusē (baltā krāsā)</t>
  </si>
  <si>
    <t>Rezerves caurules Ø110 iebūve</t>
  </si>
  <si>
    <t>Autoceļa Ozoliņi - Jaunvītoliņi pārbūve 0.785 km</t>
  </si>
  <si>
    <t>Esošo caurteku demontāža, saglabājot un aizvedot uz pasūtītāja norādīto atbērtni</t>
  </si>
  <si>
    <t xml:space="preserve">Uzbēruma izbūve, materiālu pievedot no atbērtni vai no grāvja rakšanas </t>
  </si>
  <si>
    <t>Labā ceļa grāvja rakšana, grunti pārvietojot uzbērumā, liekās grunts izlīdzināšana uz vietas, saglabājot esošo komunikāciju gaisvadu līniju gabarītus</t>
  </si>
  <si>
    <t>Kreisā ceļa grāvja rakšana, grunti pārvietojot uzbērumā,liekās grunts izlīdzināšana uz vietas, saglabājot esošo komunikāciju gaisvadu līniju gabarītus</t>
  </si>
  <si>
    <t>Šķembu pamata izbūve 15 cmbiezumā zem caurtekas Ø800</t>
  </si>
  <si>
    <t>Papildzīmju Nr. 803 "Darbības zona (800m)" uzstādīšana</t>
  </si>
  <si>
    <t>Ceļa zīmes Nr. 105 "Bīstami pagriezieni" uzstādīšana uz cintoku metāla stabu</t>
  </si>
  <si>
    <t>Ceļa zīmes Nr. 106 "Bīstami pagriezieni" uzstādīšana uz cintoku metāla stabu</t>
  </si>
  <si>
    <t>Signālstbiņa Nr. 917 uzstādīšana ceļa labajā pusē (dzeltenā (oranžā) krāsā)</t>
  </si>
  <si>
    <t>Signālstbiņa Nr. 918 uzstādīšana ceļa kreisajā pusē  (dzeltenā (oranžā) krāsā)</t>
  </si>
  <si>
    <t>Ceļa zīmes Nr. 114 "Ceļa seguma maiņa" uzstādīšana uz cintoku metāla stabu</t>
  </si>
  <si>
    <t>Nr. p.k.</t>
  </si>
  <si>
    <t>Darbu nosaukums un materiālu nosaukums</t>
  </si>
  <si>
    <t>Daudzums</t>
  </si>
  <si>
    <t>Darba alga (EIRO)</t>
  </si>
  <si>
    <t>Materiāli (EIRO)</t>
  </si>
  <si>
    <t>Mehānismi (EIRO)</t>
  </si>
  <si>
    <t>Kopā (EIRO)</t>
  </si>
  <si>
    <t>Summa (EIRO)</t>
  </si>
  <si>
    <t>Kopā</t>
  </si>
  <si>
    <t>Materiālu, grunts apmaiņas un būvgružu transporta izdevumi</t>
  </si>
  <si>
    <t>Tiešās izmaksas kopā</t>
  </si>
  <si>
    <t>Virsizdevumi 6%</t>
  </si>
  <si>
    <t>Peļņa 4%</t>
  </si>
  <si>
    <t>Darba devēja soc.nod.23.59%</t>
  </si>
  <si>
    <t>PVN 21%</t>
  </si>
  <si>
    <t>Pasūtītājs: Vaiņodes novada dome</t>
  </si>
  <si>
    <t>Būves nosaukums:Vaiņodes pašvaldības autoceļa pārbūve</t>
  </si>
  <si>
    <t>Tāme</t>
  </si>
  <si>
    <t>Esošo caurteku demontāža</t>
  </si>
  <si>
    <t>Ierakuma izbūve, materiālu pārvietojot aizvedot uz atbērtni</t>
  </si>
  <si>
    <t>Labā ceļa grāvja rakšana, grunti izlīdzinot uz vietas, bet nodrošinot inženierkomunikāciju gabarītus (no Pk0+15 līdz TB Pk 31+30.29)</t>
  </si>
  <si>
    <t>Kreisā ceļa grāvja rakšana, grunti izlīdzinot uzvietas, bet nodrošinot inženierkomunikāciju gabarītus (no Pk0+20 līdz TB Pk 31+30.29)</t>
  </si>
  <si>
    <t>Grāvja tekņu un nogāžu nostiprināšana ar laukakmens bruģi un cementa javu (Pk1+65-Pk1+95; Pk9+55-Pk9+75; Pk23+75 - Pk29+65)</t>
  </si>
  <si>
    <t>Asfaltbetona AC 11  4 cm biezumā kārtas izbūve pieslēguma zonā TS</t>
  </si>
  <si>
    <t>Asfaltbetona ACb 22  4 cm biezumā kārtas izbūve pieslēguma zonā TS</t>
  </si>
  <si>
    <t xml:space="preserve">Salaidumvietas izbūve TB no drupinātas grants 0/32 maisījuma </t>
  </si>
  <si>
    <t>Šķembu pamata izbūve 15 cm biezumā zem caurtekas (var izmantot esošo grants segas maisījumu bez lieliem akmeņiem)</t>
  </si>
  <si>
    <t>Plastmasas caurtekas Ø300 izbūve</t>
  </si>
  <si>
    <t>Drupinātas grants (0/32) maisījuma kārtas izbūve 20 cm biezumā (platība 1654  m²)</t>
  </si>
  <si>
    <t>Būvbedres rakšana caurteku izbūvei (esošo caurteku atrakšana, saglabājot caurteku grodus, nogādājot uz Pasūtītāja norādīto atbērtni)</t>
  </si>
  <si>
    <t>Plastmasas caurtekas Ø1000 izbūve</t>
  </si>
  <si>
    <t>Tērauda caurtekas HCPA28 izbūves darbi</t>
  </si>
  <si>
    <t>Būvbedres rakšana caurteku izbūvei (esošo caurteku atrakšana, saglabājot caurteku Ø1500 grodus, nogādājot uz Pasūtītāja norādīto atbērtni)</t>
  </si>
  <si>
    <t>Tērauda caurtekas HCPA28 pamata izbūve (vadīties pēc piegādātāju instukcijām)</t>
  </si>
  <si>
    <t>Tērauda caurtekas HCPA28 montāža</t>
  </si>
  <si>
    <t>Būvbedres aizbēršana, blīvējot pa kārtām, vadoties pēc piegādātāju instrukcijām</t>
  </si>
  <si>
    <t>Caurtekas galu nostiprināšana ar laukakmens bruģi un cementa javu</t>
  </si>
  <si>
    <t xml:space="preserve">Caurteka ieteces gala stiprināšana 2 m garumā un izteces gala stiprināšan 4 m garumā ar šķembām 15 cm biezumā </t>
  </si>
  <si>
    <t>Ceļa zīmes Nr. 323 "Maksimālā ātruma ierobežojums 30" uzstādīšana uz cinkota metāla staba</t>
  </si>
  <si>
    <t>Ceļa zīmes Nr. 110 "Stāvs lejupceļš" uzstādīšana uz cintoku metāla stabu</t>
  </si>
  <si>
    <t>Ceļa zīmes Nr. 204 "Krustojums ar mazāk svarīgu ceļu" uzstādīšana uz cintoku metāla stabu</t>
  </si>
  <si>
    <t>Ceļa zīmes Nr. 205 "Krustojums ar mazāk svarīgu ceļu" uzstādīšana uz cintoku metāla stabu</t>
  </si>
  <si>
    <t>Ceļa zīmes Nr. 708 "Ūdensšķēršļa nosaukums "RUŅA"" uzstādīšana uz cinkota metāla staba</t>
  </si>
  <si>
    <t>Ceļa vertikalā apzīmējuma Nr. 902 uzstādīšana uz cinkota metāla stabiem</t>
  </si>
  <si>
    <t>Ceļa vertikalā apzīmējuma Nr. 904 uzstādīšana uz cinkota metāla stabiem</t>
  </si>
  <si>
    <t xml:space="preserve">Rezerves caurules Ø110 iebūve </t>
  </si>
  <si>
    <t>Salnoturīgā slāņa izbūve 25 cm biezumā, no drenējošas smilts</t>
  </si>
  <si>
    <t>Objekta adrese: Autoceļa Krieviņi,- Lāplēši,- Auguste un Stūri - Auguste pārbūve 3.150 km</t>
  </si>
  <si>
    <t>Objekts: Autoceļa Krieviņi,- Lāplēši,- Auguste un Stūri - Auguste pārbūve 3.150 km</t>
  </si>
  <si>
    <t>Drupinātas grants (0/32) maisījuma kārtas izbūve 20 cm biezumā (platība 18850 m²)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</si>
</sst>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s&quot;#,##0_);\(&quot;Ls&quot;#,##0\)"/>
    <numFmt numFmtId="179" formatCode="&quot;Ls&quot;#,##0_);[Red]\(&quot;Ls&quot;#,##0\)"/>
    <numFmt numFmtId="180" formatCode="&quot;Ls&quot;#,##0.00_);\(&quot;Ls&quot;#,##0.00\)"/>
    <numFmt numFmtId="181" formatCode="&quot;Ls&quot;#,##0.00_);[Red]\(&quot;Ls&quot;#,##0.00\)"/>
    <numFmt numFmtId="182" formatCode="_(&quot;Ls&quot;* #,##0_);_(&quot;Ls&quot;* \(#,##0\);_(&quot;Ls&quot;* &quot;-&quot;_);_(@_)"/>
    <numFmt numFmtId="183" formatCode="_(&quot;Ls&quot;* #,##0.00_);_(&quot;Ls&quot;* \(#,##0.00\);_(&quot;Ls&quot;* &quot;-&quot;??_);_(@_)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#,##0\ &quot;Ls&quot;;\-#,##0\ &quot;Ls&quot;"/>
    <numFmt numFmtId="193" formatCode="#,##0\ &quot;Ls&quot;;[Red]\-#,##0\ &quot;Ls&quot;"/>
    <numFmt numFmtId="194" formatCode="#,##0.00\ &quot;Ls&quot;;\-#,##0.00\ &quot;Ls&quot;"/>
    <numFmt numFmtId="195" formatCode="#,##0.00\ &quot;Ls&quot;;[Red]\-#,##0.00\ &quot;Ls&quot;"/>
    <numFmt numFmtId="196" formatCode="_-* #,##0\ &quot;Ls&quot;_-;\-* #,##0\ &quot;Ls&quot;_-;_-* &quot;-&quot;\ &quot;Ls&quot;_-;_-@_-"/>
    <numFmt numFmtId="197" formatCode="_-* #,##0\ _L_s_-;\-* #,##0\ _L_s_-;_-* &quot;-&quot;\ _L_s_-;_-@_-"/>
    <numFmt numFmtId="198" formatCode="_-* #,##0.00\ &quot;Ls&quot;_-;\-* #,##0.00\ &quot;Ls&quot;_-;_-* &quot;-&quot;??\ &quot;Ls&quot;_-;_-@_-"/>
    <numFmt numFmtId="199" formatCode="_-* #,##0.00\ _L_s_-;\-* #,##0.00\ _L_s_-;_-* &quot;-&quot;??\ _L_s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"/>
    <numFmt numFmtId="205" formatCode="0.000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0"/>
      <name val="Verdana"/>
      <family val="2"/>
    </font>
    <font>
      <sz val="10"/>
      <name val="Helv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6" borderId="1" applyNumberFormat="0" applyAlignment="0" applyProtection="0"/>
    <xf numFmtId="0" fontId="9" fillId="0" borderId="0" applyNumberFormat="0" applyFill="0" applyBorder="0" applyAlignment="0" applyProtection="0"/>
    <xf numFmtId="0" fontId="36" fillId="25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51" applyFont="1" applyFill="1">
      <alignment/>
      <protection/>
    </xf>
    <xf numFmtId="2" fontId="0" fillId="0" borderId="0" xfId="51" applyNumberFormat="1" applyFont="1" applyFill="1">
      <alignment/>
      <protection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/>
    </xf>
    <xf numFmtId="49" fontId="1" fillId="0" borderId="12" xfId="51" applyNumberFormat="1" applyFont="1" applyFill="1" applyBorder="1" applyAlignment="1">
      <alignment horizontal="center" vertical="center" wrapText="1"/>
      <protection/>
    </xf>
    <xf numFmtId="0" fontId="3" fillId="0" borderId="13" xfId="51" applyNumberFormat="1" applyFont="1" applyFill="1" applyBorder="1" applyAlignment="1">
      <alignment vertical="center" wrapText="1"/>
      <protection/>
    </xf>
    <xf numFmtId="0" fontId="3" fillId="0" borderId="10" xfId="56" applyNumberFormat="1" applyFont="1" applyFill="1" applyBorder="1" applyAlignment="1">
      <alignment horizontal="center" vertical="center" wrapText="1"/>
    </xf>
    <xf numFmtId="2" fontId="3" fillId="0" borderId="10" xfId="56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0" xfId="51" applyFont="1" applyFill="1">
      <alignment/>
      <protection/>
    </xf>
    <xf numFmtId="0" fontId="3" fillId="0" borderId="11" xfId="51" applyFont="1" applyFill="1" applyBorder="1">
      <alignment/>
      <protection/>
    </xf>
    <xf numFmtId="2" fontId="3" fillId="0" borderId="11" xfId="51" applyNumberFormat="1" applyFont="1" applyFill="1" applyBorder="1">
      <alignment/>
      <protection/>
    </xf>
    <xf numFmtId="2" fontId="3" fillId="0" borderId="10" xfId="0" applyNumberFormat="1" applyFont="1" applyFill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wrapText="1"/>
    </xf>
    <xf numFmtId="0" fontId="10" fillId="32" borderId="11" xfId="0" applyFont="1" applyFill="1" applyBorder="1" applyAlignment="1">
      <alignment horizontal="center" wrapText="1"/>
    </xf>
    <xf numFmtId="0" fontId="10" fillId="32" borderId="13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vertical="center" wrapText="1"/>
    </xf>
  </cellXfs>
  <cellStyles count="51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rmal_Kopsavilkums L1" xfId="51"/>
    <cellStyle name="Nosaukums" xfId="52"/>
    <cellStyle name="Paskaidrojošs teksts" xfId="53"/>
    <cellStyle name="Pārbaudes šūna" xfId="54"/>
    <cellStyle name="Piezīme" xfId="55"/>
    <cellStyle name="Percent" xfId="56"/>
    <cellStyle name="Saistīta šūna" xfId="57"/>
    <cellStyle name="Slikts" xfId="58"/>
    <cellStyle name="Currency" xfId="59"/>
    <cellStyle name="Currency [0]" xfId="60"/>
    <cellStyle name="Virsraksts 1" xfId="61"/>
    <cellStyle name="Virsraksts 2" xfId="62"/>
    <cellStyle name="Virsraksts 3" xfId="63"/>
    <cellStyle name="Virsraksts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="115" zoomScaleNormal="115" workbookViewId="0" topLeftCell="A1">
      <selection activeCell="I21" sqref="I21"/>
    </sheetView>
  </sheetViews>
  <sheetFormatPr defaultColWidth="9.140625" defaultRowHeight="12.75"/>
  <cols>
    <col min="1" max="1" width="5.8515625" style="10" customWidth="1"/>
    <col min="2" max="2" width="62.00390625" style="9" customWidth="1"/>
    <col min="3" max="3" width="12.28125" style="9" customWidth="1"/>
    <col min="4" max="4" width="11.28125" style="9" customWidth="1"/>
    <col min="5" max="5" width="11.8515625" style="9" bestFit="1" customWidth="1"/>
    <col min="6" max="16384" width="9.140625" style="9" customWidth="1"/>
  </cols>
  <sheetData>
    <row r="1" spans="1:4" ht="18.75">
      <c r="A1" s="71" t="s">
        <v>6</v>
      </c>
      <c r="B1" s="71"/>
      <c r="C1" s="71"/>
      <c r="D1" s="71"/>
    </row>
    <row r="2" spans="1:4" ht="15.75">
      <c r="A2" s="72" t="s">
        <v>52</v>
      </c>
      <c r="B2" s="73"/>
      <c r="C2" s="73"/>
      <c r="D2" s="73"/>
    </row>
    <row r="3" spans="1:4" ht="15.75">
      <c r="A3" s="20"/>
      <c r="B3" s="21"/>
      <c r="C3" s="21"/>
      <c r="D3" s="21"/>
    </row>
    <row r="4" spans="1:4" ht="31.5">
      <c r="A4" s="11" t="s">
        <v>0</v>
      </c>
      <c r="B4" s="11" t="s">
        <v>1</v>
      </c>
      <c r="C4" s="11" t="s">
        <v>2</v>
      </c>
      <c r="D4" s="11" t="s">
        <v>4</v>
      </c>
    </row>
    <row r="5" spans="1:4" ht="15.75">
      <c r="A5" s="75" t="s">
        <v>12</v>
      </c>
      <c r="B5" s="76"/>
      <c r="C5" s="76"/>
      <c r="D5" s="77"/>
    </row>
    <row r="6" spans="1:4" ht="31.5">
      <c r="A6" s="18">
        <v>1</v>
      </c>
      <c r="B6" s="2" t="s">
        <v>34</v>
      </c>
      <c r="C6" s="19" t="s">
        <v>7</v>
      </c>
      <c r="D6" s="19">
        <v>782.75</v>
      </c>
    </row>
    <row r="7" spans="1:6" ht="15.75">
      <c r="A7" s="1">
        <v>2</v>
      </c>
      <c r="B7" s="2" t="s">
        <v>24</v>
      </c>
      <c r="C7" s="6" t="s">
        <v>5</v>
      </c>
      <c r="D7" s="3">
        <v>392</v>
      </c>
      <c r="F7" s="9" t="s">
        <v>43</v>
      </c>
    </row>
    <row r="8" spans="1:4" ht="15.75">
      <c r="A8" s="18">
        <v>3</v>
      </c>
      <c r="B8" s="4" t="s">
        <v>13</v>
      </c>
      <c r="C8" s="16" t="s">
        <v>9</v>
      </c>
      <c r="D8" s="5">
        <v>92</v>
      </c>
    </row>
    <row r="9" spans="1:4" ht="15.75">
      <c r="A9" s="18">
        <v>4</v>
      </c>
      <c r="B9" s="4" t="s">
        <v>46</v>
      </c>
      <c r="C9" s="16" t="s">
        <v>10</v>
      </c>
      <c r="D9" s="5">
        <v>27</v>
      </c>
    </row>
    <row r="10" spans="1:4" ht="30.75" customHeight="1">
      <c r="A10" s="18">
        <v>5</v>
      </c>
      <c r="B10" s="4" t="s">
        <v>48</v>
      </c>
      <c r="C10" s="16" t="s">
        <v>8</v>
      </c>
      <c r="D10" s="17">
        <v>268</v>
      </c>
    </row>
    <row r="11" spans="1:4" ht="15.75">
      <c r="A11" s="18">
        <v>6</v>
      </c>
      <c r="B11" s="4" t="s">
        <v>47</v>
      </c>
      <c r="C11" s="16" t="s">
        <v>10</v>
      </c>
      <c r="D11" s="17">
        <v>3</v>
      </c>
    </row>
    <row r="12" spans="1:4" ht="31.5">
      <c r="A12" s="18">
        <v>7</v>
      </c>
      <c r="B12" s="4" t="s">
        <v>53</v>
      </c>
      <c r="C12" s="16" t="s">
        <v>7</v>
      </c>
      <c r="D12" s="17">
        <v>50</v>
      </c>
    </row>
    <row r="13" spans="1:4" ht="15.75">
      <c r="A13" s="18">
        <v>8</v>
      </c>
      <c r="B13" s="4" t="s">
        <v>45</v>
      </c>
      <c r="C13" s="16" t="s">
        <v>10</v>
      </c>
      <c r="D13" s="5">
        <v>1</v>
      </c>
    </row>
    <row r="14" spans="1:4" ht="15.75">
      <c r="A14" s="78" t="s">
        <v>15</v>
      </c>
      <c r="B14" s="79"/>
      <c r="C14" s="79"/>
      <c r="D14" s="80"/>
    </row>
    <row r="15" spans="1:4" ht="32.25" customHeight="1">
      <c r="A15" s="18">
        <v>9</v>
      </c>
      <c r="B15" s="4" t="s">
        <v>44</v>
      </c>
      <c r="C15" s="16" t="s">
        <v>8</v>
      </c>
      <c r="D15" s="17">
        <v>786</v>
      </c>
    </row>
    <row r="16" spans="1:4" ht="31.5">
      <c r="A16" s="18">
        <v>10</v>
      </c>
      <c r="B16" s="4" t="s">
        <v>35</v>
      </c>
      <c r="C16" s="16" t="s">
        <v>8</v>
      </c>
      <c r="D16" s="17">
        <v>50</v>
      </c>
    </row>
    <row r="17" spans="1:4" ht="31.5">
      <c r="A17" s="18">
        <v>11</v>
      </c>
      <c r="B17" s="4" t="s">
        <v>54</v>
      </c>
      <c r="C17" s="16" t="s">
        <v>8</v>
      </c>
      <c r="D17" s="17">
        <v>810</v>
      </c>
    </row>
    <row r="18" spans="1:5" ht="15.75">
      <c r="A18" s="65">
        <v>12</v>
      </c>
      <c r="B18" s="66" t="s">
        <v>25</v>
      </c>
      <c r="C18" s="67" t="s">
        <v>8</v>
      </c>
      <c r="D18" s="68">
        <v>4147</v>
      </c>
      <c r="E18" s="27"/>
    </row>
    <row r="19" spans="1:4" ht="29.25" customHeight="1">
      <c r="A19" s="65">
        <v>13</v>
      </c>
      <c r="B19" s="66" t="s">
        <v>113</v>
      </c>
      <c r="C19" s="69" t="s">
        <v>8</v>
      </c>
      <c r="D19" s="70">
        <v>3770</v>
      </c>
    </row>
    <row r="20" spans="1:4" ht="47.25">
      <c r="A20" s="18">
        <v>14</v>
      </c>
      <c r="B20" s="4" t="s">
        <v>55</v>
      </c>
      <c r="C20" s="16" t="s">
        <v>7</v>
      </c>
      <c r="D20" s="17">
        <v>783</v>
      </c>
    </row>
    <row r="21" spans="1:4" ht="47.25">
      <c r="A21" s="18">
        <v>15</v>
      </c>
      <c r="B21" s="4" t="s">
        <v>56</v>
      </c>
      <c r="C21" s="16" t="s">
        <v>7</v>
      </c>
      <c r="D21" s="17">
        <v>240</v>
      </c>
    </row>
    <row r="22" spans="1:4" ht="31.5">
      <c r="A22" s="18">
        <v>16</v>
      </c>
      <c r="B22" s="4" t="s">
        <v>49</v>
      </c>
      <c r="C22" s="16" t="s">
        <v>9</v>
      </c>
      <c r="D22" s="17">
        <v>185</v>
      </c>
    </row>
    <row r="23" spans="1:4" ht="31.5">
      <c r="A23" s="18">
        <v>17</v>
      </c>
      <c r="B23" s="22" t="s">
        <v>14</v>
      </c>
      <c r="C23" s="23" t="s">
        <v>8</v>
      </c>
      <c r="D23" s="17">
        <v>156</v>
      </c>
    </row>
    <row r="24" spans="1:4" ht="15.75">
      <c r="A24" s="18">
        <v>18</v>
      </c>
      <c r="B24" s="22" t="s">
        <v>21</v>
      </c>
      <c r="C24" s="23" t="s">
        <v>9</v>
      </c>
      <c r="D24" s="17">
        <v>73</v>
      </c>
    </row>
    <row r="25" spans="1:4" ht="15.75">
      <c r="A25" s="81" t="s">
        <v>16</v>
      </c>
      <c r="B25" s="82"/>
      <c r="C25" s="82"/>
      <c r="D25" s="83"/>
    </row>
    <row r="26" spans="1:4" ht="15.75">
      <c r="A26" s="18">
        <v>19</v>
      </c>
      <c r="B26" s="22" t="s">
        <v>17</v>
      </c>
      <c r="C26" s="23" t="s">
        <v>8</v>
      </c>
      <c r="D26" s="17">
        <v>16</v>
      </c>
    </row>
    <row r="27" spans="1:4" ht="31.5">
      <c r="A27" s="18">
        <v>20</v>
      </c>
      <c r="B27" s="4" t="s">
        <v>18</v>
      </c>
      <c r="C27" s="16" t="s">
        <v>8</v>
      </c>
      <c r="D27" s="17">
        <v>16</v>
      </c>
    </row>
    <row r="28" spans="1:4" ht="15.75">
      <c r="A28" s="18">
        <v>22</v>
      </c>
      <c r="B28" s="4" t="s">
        <v>19</v>
      </c>
      <c r="C28" s="16" t="s">
        <v>7</v>
      </c>
      <c r="D28" s="17">
        <v>74</v>
      </c>
    </row>
    <row r="29" spans="1:4" ht="31.5">
      <c r="A29" s="18">
        <v>25</v>
      </c>
      <c r="B29" s="4" t="s">
        <v>20</v>
      </c>
      <c r="C29" s="16" t="s">
        <v>8</v>
      </c>
      <c r="D29" s="17">
        <v>156</v>
      </c>
    </row>
    <row r="30" spans="1:4" ht="31.5">
      <c r="A30" s="18">
        <v>26</v>
      </c>
      <c r="B30" s="4" t="s">
        <v>26</v>
      </c>
      <c r="C30" s="16" t="s">
        <v>8</v>
      </c>
      <c r="D30" s="17">
        <v>135</v>
      </c>
    </row>
    <row r="31" spans="1:4" ht="31.5">
      <c r="A31" s="18">
        <v>28</v>
      </c>
      <c r="B31" s="4" t="s">
        <v>30</v>
      </c>
      <c r="C31" s="16" t="s">
        <v>9</v>
      </c>
      <c r="D31" s="17">
        <v>72</v>
      </c>
    </row>
    <row r="32" spans="1:4" ht="15.75">
      <c r="A32" s="84" t="s">
        <v>32</v>
      </c>
      <c r="B32" s="84"/>
      <c r="C32" s="84"/>
      <c r="D32" s="84"/>
    </row>
    <row r="33" spans="1:4" ht="15.75">
      <c r="A33" s="18">
        <v>29</v>
      </c>
      <c r="B33" s="22" t="s">
        <v>17</v>
      </c>
      <c r="C33" s="23" t="s">
        <v>8</v>
      </c>
      <c r="D33" s="17">
        <v>53</v>
      </c>
    </row>
    <row r="34" spans="1:4" ht="31.5">
      <c r="A34" s="18">
        <v>30</v>
      </c>
      <c r="B34" s="4" t="s">
        <v>18</v>
      </c>
      <c r="C34" s="16" t="s">
        <v>8</v>
      </c>
      <c r="D34" s="17">
        <v>15</v>
      </c>
    </row>
    <row r="35" spans="1:4" ht="15.75">
      <c r="A35" s="18">
        <v>31</v>
      </c>
      <c r="B35" s="4" t="s">
        <v>57</v>
      </c>
      <c r="C35" s="16" t="s">
        <v>8</v>
      </c>
      <c r="D35" s="17">
        <v>6</v>
      </c>
    </row>
    <row r="36" spans="1:4" ht="15.75">
      <c r="A36" s="18">
        <v>32</v>
      </c>
      <c r="B36" s="4" t="s">
        <v>33</v>
      </c>
      <c r="C36" s="16" t="s">
        <v>7</v>
      </c>
      <c r="D36" s="17">
        <v>23</v>
      </c>
    </row>
    <row r="37" spans="1:4" ht="15.75">
      <c r="A37" s="18">
        <v>33</v>
      </c>
      <c r="B37" s="4" t="s">
        <v>27</v>
      </c>
      <c r="C37" s="16" t="s">
        <v>7</v>
      </c>
      <c r="D37" s="17">
        <v>32.5</v>
      </c>
    </row>
    <row r="38" spans="1:4" ht="15.75">
      <c r="A38" s="18">
        <v>34</v>
      </c>
      <c r="B38" s="4" t="s">
        <v>28</v>
      </c>
      <c r="C38" s="16" t="s">
        <v>8</v>
      </c>
      <c r="D38" s="17">
        <v>45</v>
      </c>
    </row>
    <row r="39" spans="1:4" ht="15.75">
      <c r="A39" s="18">
        <v>35</v>
      </c>
      <c r="B39" s="4" t="s">
        <v>29</v>
      </c>
      <c r="C39" s="16" t="s">
        <v>9</v>
      </c>
      <c r="D39" s="17">
        <v>16</v>
      </c>
    </row>
    <row r="40" spans="1:4" ht="15.75" customHeight="1">
      <c r="A40" s="81" t="s">
        <v>31</v>
      </c>
      <c r="B40" s="82"/>
      <c r="C40" s="82"/>
      <c r="D40" s="83"/>
    </row>
    <row r="41" spans="1:4" ht="31.5">
      <c r="A41" s="18">
        <v>36</v>
      </c>
      <c r="B41" s="4" t="s">
        <v>22</v>
      </c>
      <c r="C41" s="16" t="s">
        <v>10</v>
      </c>
      <c r="D41" s="17">
        <v>2</v>
      </c>
    </row>
    <row r="42" spans="1:4" ht="31.5">
      <c r="A42" s="18">
        <v>37</v>
      </c>
      <c r="B42" s="4" t="s">
        <v>36</v>
      </c>
      <c r="C42" s="16" t="s">
        <v>10</v>
      </c>
      <c r="D42" s="17">
        <v>2</v>
      </c>
    </row>
    <row r="43" spans="1:4" ht="31.5">
      <c r="A43" s="18">
        <v>38</v>
      </c>
      <c r="B43" s="4" t="s">
        <v>59</v>
      </c>
      <c r="C43" s="16" t="s">
        <v>10</v>
      </c>
      <c r="D43" s="17">
        <v>1</v>
      </c>
    </row>
    <row r="44" spans="1:4" ht="31.5">
      <c r="A44" s="18">
        <v>39</v>
      </c>
      <c r="B44" s="4" t="s">
        <v>60</v>
      </c>
      <c r="C44" s="16" t="s">
        <v>10</v>
      </c>
      <c r="D44" s="17">
        <v>1</v>
      </c>
    </row>
    <row r="45" spans="1:4" ht="31.5">
      <c r="A45" s="18">
        <v>40</v>
      </c>
      <c r="B45" s="4" t="s">
        <v>63</v>
      </c>
      <c r="C45" s="16" t="s">
        <v>10</v>
      </c>
      <c r="D45" s="17">
        <v>1</v>
      </c>
    </row>
    <row r="46" spans="1:4" ht="15.75">
      <c r="A46" s="18">
        <v>41</v>
      </c>
      <c r="B46" s="4" t="s">
        <v>23</v>
      </c>
      <c r="C46" s="16" t="s">
        <v>10</v>
      </c>
      <c r="D46" s="17">
        <v>1</v>
      </c>
    </row>
    <row r="47" spans="1:4" ht="15.75">
      <c r="A47" s="18">
        <v>42</v>
      </c>
      <c r="B47" s="4" t="s">
        <v>58</v>
      </c>
      <c r="C47" s="16" t="s">
        <v>10</v>
      </c>
      <c r="D47" s="17">
        <v>2</v>
      </c>
    </row>
    <row r="48" spans="1:4" ht="15.75">
      <c r="A48" s="18">
        <v>43</v>
      </c>
      <c r="B48" s="4" t="s">
        <v>37</v>
      </c>
      <c r="C48" s="16" t="s">
        <v>10</v>
      </c>
      <c r="D48" s="17">
        <v>7</v>
      </c>
    </row>
    <row r="49" spans="1:4" ht="15.75">
      <c r="A49" s="18">
        <v>44</v>
      </c>
      <c r="B49" s="4" t="s">
        <v>38</v>
      </c>
      <c r="C49" s="16" t="s">
        <v>10</v>
      </c>
      <c r="D49" s="17">
        <v>3</v>
      </c>
    </row>
    <row r="50" spans="1:4" ht="15.75">
      <c r="A50" s="18">
        <v>45</v>
      </c>
      <c r="B50" s="4" t="s">
        <v>50</v>
      </c>
      <c r="C50" s="16" t="s">
        <v>10</v>
      </c>
      <c r="D50" s="17">
        <v>4</v>
      </c>
    </row>
    <row r="51" spans="1:4" ht="31.5">
      <c r="A51" s="18">
        <v>46</v>
      </c>
      <c r="B51" s="4" t="s">
        <v>61</v>
      </c>
      <c r="C51" s="16" t="s">
        <v>10</v>
      </c>
      <c r="D51" s="17">
        <v>2</v>
      </c>
    </row>
    <row r="52" spans="1:4" ht="31.5">
      <c r="A52" s="18">
        <v>47</v>
      </c>
      <c r="B52" s="4" t="s">
        <v>62</v>
      </c>
      <c r="C52" s="16" t="s">
        <v>10</v>
      </c>
      <c r="D52" s="17">
        <v>1</v>
      </c>
    </row>
    <row r="53" spans="1:4" ht="15.75">
      <c r="A53" s="81" t="s">
        <v>39</v>
      </c>
      <c r="B53" s="82"/>
      <c r="C53" s="82"/>
      <c r="D53" s="83"/>
    </row>
    <row r="54" spans="1:4" ht="31.5">
      <c r="A54" s="18">
        <v>48</v>
      </c>
      <c r="B54" s="4" t="s">
        <v>42</v>
      </c>
      <c r="C54" s="16" t="s">
        <v>8</v>
      </c>
      <c r="D54" s="17">
        <v>35</v>
      </c>
    </row>
    <row r="55" spans="1:4" ht="15.75">
      <c r="A55" s="18">
        <v>49</v>
      </c>
      <c r="B55" s="4" t="s">
        <v>40</v>
      </c>
      <c r="C55" s="16" t="s">
        <v>7</v>
      </c>
      <c r="D55" s="17">
        <v>35</v>
      </c>
    </row>
    <row r="56" spans="1:4" ht="15.75">
      <c r="A56" s="18">
        <v>50</v>
      </c>
      <c r="B56" s="4" t="s">
        <v>51</v>
      </c>
      <c r="C56" s="16" t="s">
        <v>7</v>
      </c>
      <c r="D56" s="17">
        <v>16</v>
      </c>
    </row>
    <row r="57" spans="1:4" ht="15.75">
      <c r="A57" s="18">
        <v>51</v>
      </c>
      <c r="B57" s="4" t="s">
        <v>41</v>
      </c>
      <c r="C57" s="16" t="s">
        <v>8</v>
      </c>
      <c r="D57" s="17">
        <v>34</v>
      </c>
    </row>
    <row r="58" spans="1:4" ht="15.75">
      <c r="A58" s="24"/>
      <c r="B58" s="14"/>
      <c r="C58" s="25"/>
      <c r="D58" s="26"/>
    </row>
    <row r="59" spans="1:4" ht="15.75">
      <c r="A59" s="24"/>
      <c r="B59" s="14"/>
      <c r="C59" s="25"/>
      <c r="D59" s="26"/>
    </row>
    <row r="60" spans="1:4" ht="15.75">
      <c r="A60" s="24"/>
      <c r="B60" s="14"/>
      <c r="C60" s="25"/>
      <c r="D60" s="26"/>
    </row>
    <row r="61" spans="1:4" ht="15.75">
      <c r="A61" s="15"/>
      <c r="B61" s="15"/>
      <c r="C61" s="15"/>
      <c r="D61" s="15"/>
    </row>
    <row r="62" spans="1:4" ht="15.75">
      <c r="A62" s="13"/>
      <c r="B62" s="14"/>
      <c r="C62" s="12"/>
      <c r="D62" s="7"/>
    </row>
    <row r="63" spans="2:4" ht="15.75">
      <c r="B63" s="8" t="s">
        <v>3</v>
      </c>
      <c r="C63" s="74" t="s">
        <v>11</v>
      </c>
      <c r="D63" s="74"/>
    </row>
  </sheetData>
  <sheetProtection/>
  <mergeCells count="9">
    <mergeCell ref="A1:D1"/>
    <mergeCell ref="A2:D2"/>
    <mergeCell ref="C63:D63"/>
    <mergeCell ref="A5:D5"/>
    <mergeCell ref="A14:D14"/>
    <mergeCell ref="A25:D25"/>
    <mergeCell ref="A40:D40"/>
    <mergeCell ref="A32:D32"/>
    <mergeCell ref="A53:D53"/>
  </mergeCells>
  <printOptions/>
  <pageMargins left="0.6299212598425197" right="0.31496062992125984" top="0.23" bottom="0.32" header="0.196850393700787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A40">
      <selection activeCell="S13" sqref="S13"/>
    </sheetView>
  </sheetViews>
  <sheetFormatPr defaultColWidth="9.140625" defaultRowHeight="12.75"/>
  <cols>
    <col min="1" max="1" width="10.28125" style="37" customWidth="1"/>
    <col min="2" max="2" width="55.57421875" style="37" customWidth="1"/>
    <col min="3" max="3" width="5.140625" style="37" customWidth="1"/>
    <col min="4" max="4" width="10.140625" style="38" customWidth="1"/>
    <col min="5" max="5" width="7.421875" style="35" customWidth="1"/>
    <col min="6" max="6" width="9.57421875" style="35" bestFit="1" customWidth="1"/>
    <col min="7" max="7" width="7.28125" style="35" bestFit="1" customWidth="1"/>
    <col min="8" max="9" width="9.57421875" style="35" bestFit="1" customWidth="1"/>
    <col min="10" max="10" width="10.421875" style="35" customWidth="1"/>
    <col min="11" max="12" width="10.7109375" style="35" bestFit="1" customWidth="1"/>
    <col min="13" max="16384" width="9.140625" style="35" customWidth="1"/>
  </cols>
  <sheetData>
    <row r="1" spans="1:12" s="31" customFormat="1" ht="18.75">
      <c r="A1" s="39" t="s">
        <v>79</v>
      </c>
      <c r="B1" s="39"/>
      <c r="C1"/>
      <c r="D1" s="29"/>
      <c r="E1" s="29"/>
      <c r="F1" s="30"/>
      <c r="G1" s="30"/>
      <c r="H1" s="30"/>
      <c r="I1" s="30"/>
      <c r="J1" s="30"/>
      <c r="K1" s="30"/>
      <c r="L1" s="30"/>
    </row>
    <row r="2" spans="1:12" s="31" customFormat="1" ht="18.75">
      <c r="A2" s="39" t="s">
        <v>80</v>
      </c>
      <c r="B2" s="39"/>
      <c r="C2"/>
      <c r="D2" s="29"/>
      <c r="E2" s="29"/>
      <c r="F2" s="30"/>
      <c r="G2" s="30"/>
      <c r="H2" s="30"/>
      <c r="I2" s="30"/>
      <c r="J2" s="30"/>
      <c r="K2" s="30"/>
      <c r="L2" s="30"/>
    </row>
    <row r="3" spans="1:12" s="31" customFormat="1" ht="18.75">
      <c r="A3" s="39" t="s">
        <v>111</v>
      </c>
      <c r="B3" s="39"/>
      <c r="C3"/>
      <c r="D3" s="29"/>
      <c r="E3" s="29"/>
      <c r="F3" s="30"/>
      <c r="G3" s="30"/>
      <c r="H3" s="30"/>
      <c r="I3" s="30"/>
      <c r="J3" s="30"/>
      <c r="K3" s="30"/>
      <c r="L3" s="30"/>
    </row>
    <row r="4" spans="1:12" s="31" customFormat="1" ht="18.75">
      <c r="A4" s="85" t="s">
        <v>112</v>
      </c>
      <c r="B4" s="85"/>
      <c r="C4" s="85"/>
      <c r="D4" s="29"/>
      <c r="E4" s="29"/>
      <c r="F4" s="30"/>
      <c r="G4" s="30"/>
      <c r="H4" s="30"/>
      <c r="I4" s="30"/>
      <c r="J4" s="30"/>
      <c r="K4" s="30"/>
      <c r="L4" s="30"/>
    </row>
    <row r="5" spans="1:12" s="31" customFormat="1" ht="12.75">
      <c r="A5" s="28"/>
      <c r="B5" s="29"/>
      <c r="C5" s="29"/>
      <c r="D5" s="29"/>
      <c r="E5" s="29"/>
      <c r="F5" s="30"/>
      <c r="G5" s="30"/>
      <c r="H5" s="30"/>
      <c r="I5" s="30"/>
      <c r="J5" s="30"/>
      <c r="K5" s="30"/>
      <c r="L5" s="30"/>
    </row>
    <row r="6" spans="1:12" s="31" customFormat="1" ht="18.75">
      <c r="A6" s="89" t="s">
        <v>81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4" s="31" customFormat="1" ht="12.75">
      <c r="A7" s="32"/>
      <c r="C7" s="33"/>
      <c r="D7" s="34"/>
    </row>
    <row r="8" spans="1:12" ht="25.5" customHeight="1">
      <c r="A8" s="90" t="s">
        <v>64</v>
      </c>
      <c r="B8" s="91" t="s">
        <v>65</v>
      </c>
      <c r="C8" s="92" t="s">
        <v>2</v>
      </c>
      <c r="D8" s="92" t="s">
        <v>66</v>
      </c>
      <c r="E8" s="93"/>
      <c r="F8" s="93"/>
      <c r="G8" s="93"/>
      <c r="H8" s="94"/>
      <c r="I8" s="95"/>
      <c r="J8" s="95"/>
      <c r="K8" s="95"/>
      <c r="L8" s="96"/>
    </row>
    <row r="9" spans="1:12" ht="68.25" customHeight="1">
      <c r="A9" s="90"/>
      <c r="B9" s="91"/>
      <c r="C9" s="92"/>
      <c r="D9" s="92"/>
      <c r="E9" s="42" t="s">
        <v>67</v>
      </c>
      <c r="F9" s="42" t="s">
        <v>68</v>
      </c>
      <c r="G9" s="42" t="s">
        <v>69</v>
      </c>
      <c r="H9" s="42" t="s">
        <v>70</v>
      </c>
      <c r="I9" s="42" t="s">
        <v>67</v>
      </c>
      <c r="J9" s="42" t="s">
        <v>68</v>
      </c>
      <c r="K9" s="42" t="s">
        <v>69</v>
      </c>
      <c r="L9" s="42" t="s">
        <v>71</v>
      </c>
    </row>
    <row r="10" spans="1:12" ht="15.75">
      <c r="A10" s="44">
        <v>1</v>
      </c>
      <c r="B10" s="45">
        <v>2</v>
      </c>
      <c r="C10" s="40">
        <v>3</v>
      </c>
      <c r="D10" s="45">
        <v>4</v>
      </c>
      <c r="E10" s="45">
        <v>7</v>
      </c>
      <c r="F10" s="45">
        <v>8</v>
      </c>
      <c r="G10" s="45">
        <v>9</v>
      </c>
      <c r="H10" s="45">
        <v>10</v>
      </c>
      <c r="I10" s="45">
        <v>12</v>
      </c>
      <c r="J10" s="45">
        <v>13</v>
      </c>
      <c r="K10" s="45">
        <v>14</v>
      </c>
      <c r="L10" s="45">
        <v>15</v>
      </c>
    </row>
    <row r="11" spans="1:12" ht="15.75">
      <c r="A11" s="97" t="s">
        <v>12</v>
      </c>
      <c r="B11" s="98"/>
      <c r="C11" s="98"/>
      <c r="D11" s="99"/>
      <c r="E11" s="46"/>
      <c r="F11" s="46"/>
      <c r="G11" s="46"/>
      <c r="H11" s="46"/>
      <c r="I11" s="46"/>
      <c r="J11" s="46"/>
      <c r="K11" s="46"/>
      <c r="L11" s="46"/>
    </row>
    <row r="12" spans="1:12" ht="47.25">
      <c r="A12" s="18">
        <v>1</v>
      </c>
      <c r="B12" s="2" t="s">
        <v>34</v>
      </c>
      <c r="C12" s="19" t="s">
        <v>7</v>
      </c>
      <c r="D12" s="19">
        <v>3130.29</v>
      </c>
      <c r="E12" s="59"/>
      <c r="F12" s="59"/>
      <c r="G12" s="59"/>
      <c r="H12" s="59"/>
      <c r="I12" s="59"/>
      <c r="J12" s="59"/>
      <c r="K12" s="59"/>
      <c r="L12" s="59"/>
    </row>
    <row r="13" spans="1:12" ht="15.75">
      <c r="A13" s="1">
        <v>2</v>
      </c>
      <c r="B13" s="2" t="s">
        <v>24</v>
      </c>
      <c r="C13" s="6" t="s">
        <v>5</v>
      </c>
      <c r="D13" s="3">
        <v>1565</v>
      </c>
      <c r="E13" s="59"/>
      <c r="F13" s="59"/>
      <c r="G13" s="59"/>
      <c r="H13" s="59"/>
      <c r="I13" s="59"/>
      <c r="J13" s="59"/>
      <c r="K13" s="59"/>
      <c r="L13" s="59"/>
    </row>
    <row r="14" spans="1:12" ht="15.75">
      <c r="A14" s="18">
        <v>3</v>
      </c>
      <c r="B14" s="4" t="s">
        <v>13</v>
      </c>
      <c r="C14" s="16" t="s">
        <v>9</v>
      </c>
      <c r="D14" s="5">
        <v>1360</v>
      </c>
      <c r="E14" s="59"/>
      <c r="F14" s="59"/>
      <c r="G14" s="59"/>
      <c r="H14" s="59"/>
      <c r="I14" s="59"/>
      <c r="J14" s="59"/>
      <c r="K14" s="59"/>
      <c r="L14" s="59"/>
    </row>
    <row r="15" spans="1:12" ht="15.75">
      <c r="A15" s="18">
        <v>4</v>
      </c>
      <c r="B15" s="4" t="s">
        <v>46</v>
      </c>
      <c r="C15" s="16" t="s">
        <v>10</v>
      </c>
      <c r="D15" s="5">
        <v>27</v>
      </c>
      <c r="E15" s="59"/>
      <c r="F15" s="59"/>
      <c r="G15" s="59"/>
      <c r="H15" s="59"/>
      <c r="I15" s="59"/>
      <c r="J15" s="59"/>
      <c r="K15" s="59"/>
      <c r="L15" s="59"/>
    </row>
    <row r="16" spans="1:12" ht="31.5">
      <c r="A16" s="18">
        <v>5</v>
      </c>
      <c r="B16" s="4" t="s">
        <v>48</v>
      </c>
      <c r="C16" s="16" t="s">
        <v>8</v>
      </c>
      <c r="D16" s="17">
        <v>865</v>
      </c>
      <c r="E16" s="59"/>
      <c r="F16" s="59"/>
      <c r="G16" s="59"/>
      <c r="H16" s="59"/>
      <c r="I16" s="59"/>
      <c r="J16" s="59"/>
      <c r="K16" s="59"/>
      <c r="L16" s="59"/>
    </row>
    <row r="17" spans="1:12" ht="15.75">
      <c r="A17" s="18">
        <v>6</v>
      </c>
      <c r="B17" s="4" t="s">
        <v>47</v>
      </c>
      <c r="C17" s="16" t="s">
        <v>10</v>
      </c>
      <c r="D17" s="17">
        <v>3</v>
      </c>
      <c r="E17" s="59"/>
      <c r="F17" s="59"/>
      <c r="G17" s="59"/>
      <c r="H17" s="59"/>
      <c r="I17" s="59"/>
      <c r="J17" s="59"/>
      <c r="K17" s="59"/>
      <c r="L17" s="59"/>
    </row>
    <row r="18" spans="1:12" ht="15.75">
      <c r="A18" s="18">
        <v>7</v>
      </c>
      <c r="B18" s="4" t="s">
        <v>82</v>
      </c>
      <c r="C18" s="16" t="s">
        <v>7</v>
      </c>
      <c r="D18" s="17">
        <v>50</v>
      </c>
      <c r="E18" s="59"/>
      <c r="F18" s="59"/>
      <c r="G18" s="59"/>
      <c r="H18" s="59"/>
      <c r="I18" s="59"/>
      <c r="J18" s="59"/>
      <c r="K18" s="59"/>
      <c r="L18" s="59"/>
    </row>
    <row r="19" spans="1:12" ht="15.75">
      <c r="A19" s="18">
        <v>8</v>
      </c>
      <c r="B19" s="4" t="s">
        <v>45</v>
      </c>
      <c r="C19" s="16" t="s">
        <v>10</v>
      </c>
      <c r="D19" s="5">
        <v>1</v>
      </c>
      <c r="E19" s="59"/>
      <c r="F19" s="59"/>
      <c r="G19" s="59"/>
      <c r="H19" s="59"/>
      <c r="I19" s="59"/>
      <c r="J19" s="59"/>
      <c r="K19" s="59"/>
      <c r="L19" s="59"/>
    </row>
    <row r="20" spans="1:12" ht="15.75">
      <c r="A20" s="100" t="s">
        <v>15</v>
      </c>
      <c r="B20" s="101"/>
      <c r="C20" s="101"/>
      <c r="D20" s="102"/>
      <c r="E20" s="60"/>
      <c r="F20" s="60"/>
      <c r="G20" s="60"/>
      <c r="H20" s="60"/>
      <c r="I20" s="60"/>
      <c r="J20" s="60"/>
      <c r="K20" s="60"/>
      <c r="L20" s="60"/>
    </row>
    <row r="21" spans="1:12" ht="31.5">
      <c r="A21" s="18">
        <v>9</v>
      </c>
      <c r="B21" s="4" t="s">
        <v>44</v>
      </c>
      <c r="C21" s="16" t="s">
        <v>8</v>
      </c>
      <c r="D21" s="17">
        <v>3379</v>
      </c>
      <c r="E21" s="59"/>
      <c r="F21" s="59"/>
      <c r="G21" s="59"/>
      <c r="H21" s="59"/>
      <c r="I21" s="59"/>
      <c r="J21" s="59"/>
      <c r="K21" s="59"/>
      <c r="L21" s="59"/>
    </row>
    <row r="22" spans="1:12" ht="31.5">
      <c r="A22" s="18">
        <v>10</v>
      </c>
      <c r="B22" s="4" t="s">
        <v>35</v>
      </c>
      <c r="C22" s="16" t="s">
        <v>8</v>
      </c>
      <c r="D22" s="17">
        <v>395</v>
      </c>
      <c r="E22" s="59"/>
      <c r="F22" s="59"/>
      <c r="G22" s="59"/>
      <c r="H22" s="59"/>
      <c r="I22" s="59"/>
      <c r="J22" s="59"/>
      <c r="K22" s="59"/>
      <c r="L22" s="59"/>
    </row>
    <row r="23" spans="1:12" ht="15.75">
      <c r="A23" s="18">
        <v>11</v>
      </c>
      <c r="B23" s="4" t="s">
        <v>83</v>
      </c>
      <c r="C23" s="16" t="s">
        <v>8</v>
      </c>
      <c r="D23" s="17">
        <v>4614</v>
      </c>
      <c r="E23" s="59"/>
      <c r="F23" s="59"/>
      <c r="G23" s="59"/>
      <c r="H23" s="59"/>
      <c r="I23" s="59"/>
      <c r="J23" s="59"/>
      <c r="K23" s="59"/>
      <c r="L23" s="59"/>
    </row>
    <row r="24" spans="1:12" ht="15.75">
      <c r="A24" s="65">
        <v>12</v>
      </c>
      <c r="B24" s="66" t="s">
        <v>110</v>
      </c>
      <c r="C24" s="67" t="s">
        <v>8</v>
      </c>
      <c r="D24" s="68">
        <v>4147</v>
      </c>
      <c r="E24" s="59"/>
      <c r="F24" s="59"/>
      <c r="G24" s="59"/>
      <c r="H24" s="59"/>
      <c r="I24" s="59"/>
      <c r="J24" s="59"/>
      <c r="K24" s="59"/>
      <c r="L24" s="59"/>
    </row>
    <row r="25" spans="1:12" ht="31.5">
      <c r="A25" s="65">
        <v>13</v>
      </c>
      <c r="B25" s="66" t="s">
        <v>113</v>
      </c>
      <c r="C25" s="69" t="s">
        <v>8</v>
      </c>
      <c r="D25" s="70">
        <v>3770</v>
      </c>
      <c r="E25" s="59"/>
      <c r="F25" s="59"/>
      <c r="G25" s="59"/>
      <c r="H25" s="59"/>
      <c r="I25" s="59"/>
      <c r="J25" s="59"/>
      <c r="K25" s="59"/>
      <c r="L25" s="59"/>
    </row>
    <row r="26" spans="1:12" ht="47.25">
      <c r="A26" s="18">
        <v>14</v>
      </c>
      <c r="B26" s="4" t="s">
        <v>84</v>
      </c>
      <c r="C26" s="16" t="s">
        <v>7</v>
      </c>
      <c r="D26" s="17">
        <v>3115.29</v>
      </c>
      <c r="E26" s="59"/>
      <c r="F26" s="59"/>
      <c r="G26" s="59"/>
      <c r="H26" s="59"/>
      <c r="I26" s="59"/>
      <c r="J26" s="59"/>
      <c r="K26" s="59"/>
      <c r="L26" s="59"/>
    </row>
    <row r="27" spans="1:12" ht="47.25">
      <c r="A27" s="18">
        <v>15</v>
      </c>
      <c r="B27" s="4" t="s">
        <v>85</v>
      </c>
      <c r="C27" s="16" t="s">
        <v>7</v>
      </c>
      <c r="D27" s="17">
        <v>3110.29</v>
      </c>
      <c r="E27" s="59"/>
      <c r="F27" s="59"/>
      <c r="G27" s="59"/>
      <c r="H27" s="59"/>
      <c r="I27" s="59"/>
      <c r="J27" s="59"/>
      <c r="K27" s="59"/>
      <c r="L27" s="59"/>
    </row>
    <row r="28" spans="1:12" ht="47.25">
      <c r="A28" s="18">
        <v>16</v>
      </c>
      <c r="B28" s="4" t="s">
        <v>86</v>
      </c>
      <c r="C28" s="16" t="s">
        <v>9</v>
      </c>
      <c r="D28" s="17">
        <v>2350</v>
      </c>
      <c r="E28" s="59"/>
      <c r="F28" s="59"/>
      <c r="G28" s="59"/>
      <c r="H28" s="59"/>
      <c r="I28" s="59"/>
      <c r="J28" s="59"/>
      <c r="K28" s="59"/>
      <c r="L28" s="59"/>
    </row>
    <row r="29" spans="1:12" ht="47.25">
      <c r="A29" s="18">
        <v>17</v>
      </c>
      <c r="B29" s="22" t="s">
        <v>14</v>
      </c>
      <c r="C29" s="23" t="s">
        <v>8</v>
      </c>
      <c r="D29" s="17">
        <v>930</v>
      </c>
      <c r="E29" s="59"/>
      <c r="F29" s="59"/>
      <c r="G29" s="59"/>
      <c r="H29" s="59"/>
      <c r="I29" s="59"/>
      <c r="J29" s="59"/>
      <c r="K29" s="59"/>
      <c r="L29" s="59"/>
    </row>
    <row r="30" spans="1:12" ht="31.5">
      <c r="A30" s="18">
        <v>18</v>
      </c>
      <c r="B30" s="22" t="s">
        <v>87</v>
      </c>
      <c r="C30" s="23" t="s">
        <v>9</v>
      </c>
      <c r="D30" s="17">
        <v>120</v>
      </c>
      <c r="E30" s="59"/>
      <c r="F30" s="59"/>
      <c r="G30" s="59"/>
      <c r="H30" s="59"/>
      <c r="I30" s="59"/>
      <c r="J30" s="59"/>
      <c r="K30" s="59"/>
      <c r="L30" s="59"/>
    </row>
    <row r="31" spans="1:12" ht="31.5">
      <c r="A31" s="18">
        <v>19</v>
      </c>
      <c r="B31" s="22" t="s">
        <v>88</v>
      </c>
      <c r="C31" s="23"/>
      <c r="D31" s="17">
        <v>96</v>
      </c>
      <c r="E31" s="59"/>
      <c r="F31" s="59"/>
      <c r="G31" s="59"/>
      <c r="H31" s="59"/>
      <c r="I31" s="59"/>
      <c r="J31" s="59"/>
      <c r="K31" s="59"/>
      <c r="L31" s="59"/>
    </row>
    <row r="32" spans="1:12" ht="31.5">
      <c r="A32" s="18">
        <v>20</v>
      </c>
      <c r="B32" s="22" t="s">
        <v>89</v>
      </c>
      <c r="C32" s="23" t="s">
        <v>9</v>
      </c>
      <c r="D32" s="17">
        <v>155</v>
      </c>
      <c r="E32" s="59"/>
      <c r="F32" s="59"/>
      <c r="G32" s="59"/>
      <c r="H32" s="59"/>
      <c r="I32" s="59"/>
      <c r="J32" s="59"/>
      <c r="K32" s="59"/>
      <c r="L32" s="59"/>
    </row>
    <row r="33" spans="1:12" ht="15.75">
      <c r="A33" s="86" t="s">
        <v>16</v>
      </c>
      <c r="B33" s="87"/>
      <c r="C33" s="87"/>
      <c r="D33" s="88"/>
      <c r="E33" s="60"/>
      <c r="F33" s="60"/>
      <c r="G33" s="60"/>
      <c r="H33" s="60"/>
      <c r="I33" s="60"/>
      <c r="J33" s="60"/>
      <c r="K33" s="60"/>
      <c r="L33" s="60"/>
    </row>
    <row r="34" spans="1:12" ht="15.75">
      <c r="A34" s="18">
        <v>21</v>
      </c>
      <c r="B34" s="22" t="s">
        <v>17</v>
      </c>
      <c r="C34" s="23" t="s">
        <v>8</v>
      </c>
      <c r="D34" s="17">
        <v>232</v>
      </c>
      <c r="E34" s="59"/>
      <c r="F34" s="59"/>
      <c r="G34" s="59"/>
      <c r="H34" s="59"/>
      <c r="I34" s="59"/>
      <c r="J34" s="59"/>
      <c r="K34" s="59"/>
      <c r="L34" s="59"/>
    </row>
    <row r="35" spans="1:12" ht="31.5">
      <c r="A35" s="18">
        <v>22</v>
      </c>
      <c r="B35" s="4" t="s">
        <v>18</v>
      </c>
      <c r="C35" s="16" t="s">
        <v>8</v>
      </c>
      <c r="D35" s="17">
        <v>26</v>
      </c>
      <c r="E35" s="59"/>
      <c r="F35" s="59"/>
      <c r="G35" s="59"/>
      <c r="H35" s="59"/>
      <c r="I35" s="59"/>
      <c r="J35" s="59"/>
      <c r="K35" s="59"/>
      <c r="L35" s="59"/>
    </row>
    <row r="36" spans="1:12" ht="31.5">
      <c r="A36" s="18">
        <v>23</v>
      </c>
      <c r="B36" s="4" t="s">
        <v>90</v>
      </c>
      <c r="C36" s="23" t="s">
        <v>8</v>
      </c>
      <c r="D36" s="17">
        <v>30</v>
      </c>
      <c r="E36" s="59"/>
      <c r="F36" s="59"/>
      <c r="G36" s="59"/>
      <c r="H36" s="59"/>
      <c r="I36" s="59"/>
      <c r="J36" s="59"/>
      <c r="K36" s="59"/>
      <c r="L36" s="59"/>
    </row>
    <row r="37" spans="1:12" ht="15.75">
      <c r="A37" s="18">
        <v>24</v>
      </c>
      <c r="B37" s="4" t="s">
        <v>91</v>
      </c>
      <c r="C37" s="16" t="s">
        <v>7</v>
      </c>
      <c r="D37" s="17">
        <v>76.5</v>
      </c>
      <c r="E37" s="59"/>
      <c r="F37" s="59"/>
      <c r="G37" s="59"/>
      <c r="H37" s="59"/>
      <c r="I37" s="59"/>
      <c r="J37" s="59"/>
      <c r="K37" s="59"/>
      <c r="L37" s="59"/>
    </row>
    <row r="38" spans="1:12" ht="15.75">
      <c r="A38" s="18">
        <v>25</v>
      </c>
      <c r="B38" s="4" t="s">
        <v>19</v>
      </c>
      <c r="C38" s="16" t="s">
        <v>7</v>
      </c>
      <c r="D38" s="17">
        <v>176.5</v>
      </c>
      <c r="E38" s="59"/>
      <c r="F38" s="59"/>
      <c r="G38" s="59"/>
      <c r="H38" s="59"/>
      <c r="I38" s="59"/>
      <c r="J38" s="59"/>
      <c r="K38" s="59"/>
      <c r="L38" s="59"/>
    </row>
    <row r="39" spans="1:12" ht="15.75">
      <c r="A39" s="18">
        <v>26</v>
      </c>
      <c r="B39" s="4" t="s">
        <v>28</v>
      </c>
      <c r="C39" s="16" t="s">
        <v>8</v>
      </c>
      <c r="D39" s="17">
        <v>218</v>
      </c>
      <c r="E39" s="59"/>
      <c r="F39" s="59"/>
      <c r="G39" s="59"/>
      <c r="H39" s="59"/>
      <c r="I39" s="59"/>
      <c r="J39" s="59"/>
      <c r="K39" s="59"/>
      <c r="L39" s="59"/>
    </row>
    <row r="40" spans="1:12" ht="31.5">
      <c r="A40" s="18">
        <v>27</v>
      </c>
      <c r="B40" s="4" t="s">
        <v>20</v>
      </c>
      <c r="C40" s="16" t="s">
        <v>8</v>
      </c>
      <c r="D40" s="17">
        <v>415</v>
      </c>
      <c r="E40" s="59"/>
      <c r="F40" s="59"/>
      <c r="G40" s="59"/>
      <c r="H40" s="59"/>
      <c r="I40" s="59"/>
      <c r="J40" s="59"/>
      <c r="K40" s="59"/>
      <c r="L40" s="59"/>
    </row>
    <row r="41" spans="1:12" ht="31.5">
      <c r="A41" s="18">
        <v>28</v>
      </c>
      <c r="B41" s="4" t="s">
        <v>92</v>
      </c>
      <c r="C41" s="16" t="s">
        <v>8</v>
      </c>
      <c r="D41" s="17">
        <v>394</v>
      </c>
      <c r="E41" s="59"/>
      <c r="F41" s="59"/>
      <c r="G41" s="59"/>
      <c r="H41" s="59"/>
      <c r="I41" s="59"/>
      <c r="J41" s="59"/>
      <c r="K41" s="59"/>
      <c r="L41" s="59"/>
    </row>
    <row r="42" spans="1:12" ht="15.75">
      <c r="A42" s="18">
        <v>29</v>
      </c>
      <c r="B42" s="4" t="s">
        <v>29</v>
      </c>
      <c r="C42" s="16" t="s">
        <v>9</v>
      </c>
      <c r="D42" s="17">
        <v>104</v>
      </c>
      <c r="E42" s="59"/>
      <c r="F42" s="59"/>
      <c r="G42" s="59"/>
      <c r="H42" s="59"/>
      <c r="I42" s="59"/>
      <c r="J42" s="59"/>
      <c r="K42" s="59"/>
      <c r="L42" s="59"/>
    </row>
    <row r="43" spans="1:12" ht="31.5">
      <c r="A43" s="18">
        <v>30</v>
      </c>
      <c r="B43" s="4" t="s">
        <v>30</v>
      </c>
      <c r="C43" s="16" t="s">
        <v>9</v>
      </c>
      <c r="D43" s="17">
        <v>116</v>
      </c>
      <c r="E43" s="59"/>
      <c r="F43" s="59"/>
      <c r="G43" s="59"/>
      <c r="H43" s="59"/>
      <c r="I43" s="59"/>
      <c r="J43" s="59"/>
      <c r="K43" s="59"/>
      <c r="L43" s="59"/>
    </row>
    <row r="44" spans="1:12" ht="15.75">
      <c r="A44" s="103" t="s">
        <v>32</v>
      </c>
      <c r="B44" s="103"/>
      <c r="C44" s="103"/>
      <c r="D44" s="103"/>
      <c r="E44" s="60"/>
      <c r="F44" s="60"/>
      <c r="G44" s="60"/>
      <c r="H44" s="60"/>
      <c r="I44" s="60"/>
      <c r="J44" s="60"/>
      <c r="K44" s="60"/>
      <c r="L44" s="60"/>
    </row>
    <row r="45" spans="1:12" ht="47.25">
      <c r="A45" s="18">
        <v>31</v>
      </c>
      <c r="B45" s="22" t="s">
        <v>93</v>
      </c>
      <c r="C45" s="23" t="s">
        <v>8</v>
      </c>
      <c r="D45" s="17">
        <v>488</v>
      </c>
      <c r="E45" s="59"/>
      <c r="F45" s="59"/>
      <c r="G45" s="59"/>
      <c r="H45" s="59"/>
      <c r="I45" s="59"/>
      <c r="J45" s="59"/>
      <c r="K45" s="59"/>
      <c r="L45" s="59"/>
    </row>
    <row r="46" spans="1:12" ht="31.5">
      <c r="A46" s="18">
        <v>32</v>
      </c>
      <c r="B46" s="4" t="s">
        <v>90</v>
      </c>
      <c r="C46" s="16" t="s">
        <v>8</v>
      </c>
      <c r="D46" s="17">
        <v>21</v>
      </c>
      <c r="E46" s="59"/>
      <c r="F46" s="59"/>
      <c r="G46" s="59"/>
      <c r="H46" s="59"/>
      <c r="I46" s="59"/>
      <c r="J46" s="59"/>
      <c r="K46" s="59"/>
      <c r="L46" s="59"/>
    </row>
    <row r="47" spans="1:12" ht="31.5">
      <c r="A47" s="18">
        <v>33</v>
      </c>
      <c r="B47" s="4" t="s">
        <v>18</v>
      </c>
      <c r="C47" s="16" t="s">
        <v>8</v>
      </c>
      <c r="D47" s="17">
        <v>3</v>
      </c>
      <c r="E47" s="59"/>
      <c r="F47" s="59"/>
      <c r="G47" s="59"/>
      <c r="H47" s="59"/>
      <c r="I47" s="59"/>
      <c r="J47" s="59"/>
      <c r="K47" s="59"/>
      <c r="L47" s="59"/>
    </row>
    <row r="48" spans="1:12" ht="15.75">
      <c r="A48" s="18">
        <v>34</v>
      </c>
      <c r="B48" s="4" t="s">
        <v>94</v>
      </c>
      <c r="C48" s="16" t="s">
        <v>7</v>
      </c>
      <c r="D48" s="17">
        <v>15</v>
      </c>
      <c r="E48" s="59"/>
      <c r="F48" s="59"/>
      <c r="G48" s="59"/>
      <c r="H48" s="59"/>
      <c r="I48" s="59"/>
      <c r="J48" s="59"/>
      <c r="K48" s="59"/>
      <c r="L48" s="59"/>
    </row>
    <row r="49" spans="1:12" ht="15.75">
      <c r="A49" s="18">
        <v>35</v>
      </c>
      <c r="B49" s="4" t="s">
        <v>33</v>
      </c>
      <c r="C49" s="16" t="s">
        <v>7</v>
      </c>
      <c r="D49" s="17">
        <v>15</v>
      </c>
      <c r="E49" s="59"/>
      <c r="F49" s="59"/>
      <c r="G49" s="59"/>
      <c r="H49" s="59"/>
      <c r="I49" s="59"/>
      <c r="J49" s="59"/>
      <c r="K49" s="59"/>
      <c r="L49" s="59"/>
    </row>
    <row r="50" spans="1:12" ht="15.75">
      <c r="A50" s="18">
        <v>36</v>
      </c>
      <c r="B50" s="4" t="s">
        <v>27</v>
      </c>
      <c r="C50" s="16" t="s">
        <v>7</v>
      </c>
      <c r="D50" s="17">
        <v>21.5</v>
      </c>
      <c r="E50" s="59"/>
      <c r="F50" s="59"/>
      <c r="G50" s="59"/>
      <c r="H50" s="59"/>
      <c r="I50" s="59"/>
      <c r="J50" s="59"/>
      <c r="K50" s="59"/>
      <c r="L50" s="59"/>
    </row>
    <row r="51" spans="1:12" ht="15.75">
      <c r="A51" s="18">
        <v>37</v>
      </c>
      <c r="B51" s="4" t="s">
        <v>28</v>
      </c>
      <c r="C51" s="16" t="s">
        <v>8</v>
      </c>
      <c r="D51" s="17">
        <v>473</v>
      </c>
      <c r="E51" s="59"/>
      <c r="F51" s="59"/>
      <c r="G51" s="59"/>
      <c r="H51" s="59"/>
      <c r="I51" s="59"/>
      <c r="J51" s="59"/>
      <c r="K51" s="59"/>
      <c r="L51" s="59"/>
    </row>
    <row r="52" spans="1:12" ht="15.75">
      <c r="A52" s="18">
        <v>38</v>
      </c>
      <c r="B52" s="4" t="s">
        <v>29</v>
      </c>
      <c r="C52" s="16" t="s">
        <v>9</v>
      </c>
      <c r="D52" s="17">
        <v>16</v>
      </c>
      <c r="E52" s="59"/>
      <c r="F52" s="59"/>
      <c r="G52" s="59"/>
      <c r="H52" s="59"/>
      <c r="I52" s="59"/>
      <c r="J52" s="59"/>
      <c r="K52" s="59"/>
      <c r="L52" s="59"/>
    </row>
    <row r="53" spans="1:12" ht="15.75" customHeight="1">
      <c r="A53" s="86" t="s">
        <v>95</v>
      </c>
      <c r="B53" s="87"/>
      <c r="C53" s="87"/>
      <c r="D53" s="88"/>
      <c r="E53" s="86"/>
      <c r="F53" s="87"/>
      <c r="G53" s="87"/>
      <c r="H53" s="88"/>
      <c r="I53" s="86"/>
      <c r="J53" s="87"/>
      <c r="K53" s="87"/>
      <c r="L53" s="88"/>
    </row>
    <row r="54" spans="1:12" ht="47.25">
      <c r="A54" s="18">
        <v>39</v>
      </c>
      <c r="B54" s="22" t="s">
        <v>96</v>
      </c>
      <c r="C54" s="23" t="s">
        <v>8</v>
      </c>
      <c r="D54" s="17">
        <v>254</v>
      </c>
      <c r="E54" s="59"/>
      <c r="F54" s="59"/>
      <c r="G54" s="59"/>
      <c r="H54" s="59"/>
      <c r="I54" s="59"/>
      <c r="J54" s="59"/>
      <c r="K54" s="59"/>
      <c r="L54" s="59"/>
    </row>
    <row r="55" spans="1:12" ht="31.5">
      <c r="A55" s="18">
        <v>40</v>
      </c>
      <c r="B55" s="22" t="s">
        <v>97</v>
      </c>
      <c r="C55" s="23" t="s">
        <v>7</v>
      </c>
      <c r="D55" s="17">
        <v>15</v>
      </c>
      <c r="E55" s="59"/>
      <c r="F55" s="59"/>
      <c r="G55" s="59"/>
      <c r="H55" s="59"/>
      <c r="I55" s="59"/>
      <c r="J55" s="59"/>
      <c r="K55" s="59"/>
      <c r="L55" s="59"/>
    </row>
    <row r="56" spans="1:12" ht="15.75">
      <c r="A56" s="18">
        <v>41</v>
      </c>
      <c r="B56" s="22" t="s">
        <v>98</v>
      </c>
      <c r="C56" s="23" t="s">
        <v>7</v>
      </c>
      <c r="D56" s="17">
        <v>15</v>
      </c>
      <c r="E56" s="59"/>
      <c r="F56" s="59"/>
      <c r="G56" s="59"/>
      <c r="H56" s="59"/>
      <c r="I56" s="59"/>
      <c r="J56" s="59"/>
      <c r="K56" s="59"/>
      <c r="L56" s="59"/>
    </row>
    <row r="57" spans="1:12" ht="31.5">
      <c r="A57" s="18">
        <v>42</v>
      </c>
      <c r="B57" s="22" t="s">
        <v>99</v>
      </c>
      <c r="C57" s="23" t="s">
        <v>8</v>
      </c>
      <c r="D57" s="17">
        <v>246</v>
      </c>
      <c r="E57" s="59"/>
      <c r="F57" s="59"/>
      <c r="G57" s="59"/>
      <c r="H57" s="59"/>
      <c r="I57" s="59"/>
      <c r="J57" s="59"/>
      <c r="K57" s="59"/>
      <c r="L57" s="59"/>
    </row>
    <row r="58" spans="1:12" ht="31.5">
      <c r="A58" s="18">
        <v>43</v>
      </c>
      <c r="B58" s="22" t="s">
        <v>100</v>
      </c>
      <c r="C58" s="23" t="s">
        <v>8</v>
      </c>
      <c r="D58" s="17">
        <v>50</v>
      </c>
      <c r="E58" s="59"/>
      <c r="F58" s="59"/>
      <c r="G58" s="59"/>
      <c r="H58" s="59"/>
      <c r="I58" s="59"/>
      <c r="J58" s="59"/>
      <c r="K58" s="59"/>
      <c r="L58" s="59"/>
    </row>
    <row r="59" spans="1:12" ht="31.5">
      <c r="A59" s="18">
        <v>44</v>
      </c>
      <c r="B59" s="22" t="s">
        <v>101</v>
      </c>
      <c r="C59" s="23" t="s">
        <v>8</v>
      </c>
      <c r="D59" s="17">
        <v>5</v>
      </c>
      <c r="E59" s="59"/>
      <c r="F59" s="59"/>
      <c r="G59" s="59"/>
      <c r="H59" s="59"/>
      <c r="I59" s="59"/>
      <c r="J59" s="59"/>
      <c r="K59" s="59"/>
      <c r="L59" s="59"/>
    </row>
    <row r="60" spans="1:12" ht="15.75">
      <c r="A60" s="86" t="s">
        <v>31</v>
      </c>
      <c r="B60" s="87"/>
      <c r="C60" s="87"/>
      <c r="D60" s="88"/>
      <c r="E60" s="60"/>
      <c r="F60" s="60"/>
      <c r="G60" s="60"/>
      <c r="H60" s="60"/>
      <c r="I60" s="60"/>
      <c r="J60" s="60"/>
      <c r="K60" s="60"/>
      <c r="L60" s="60"/>
    </row>
    <row r="61" spans="1:12" ht="31.5">
      <c r="A61" s="18">
        <v>45</v>
      </c>
      <c r="B61" s="4" t="s">
        <v>22</v>
      </c>
      <c r="C61" s="16" t="s">
        <v>10</v>
      </c>
      <c r="D61" s="17">
        <v>5</v>
      </c>
      <c r="E61" s="59"/>
      <c r="F61" s="59"/>
      <c r="G61" s="59"/>
      <c r="H61" s="59"/>
      <c r="I61" s="59"/>
      <c r="J61" s="59"/>
      <c r="K61" s="59"/>
      <c r="L61" s="59"/>
    </row>
    <row r="62" spans="1:12" ht="31.5">
      <c r="A62" s="18">
        <v>46</v>
      </c>
      <c r="B62" s="4" t="s">
        <v>36</v>
      </c>
      <c r="C62" s="16" t="s">
        <v>10</v>
      </c>
      <c r="D62" s="17">
        <v>8</v>
      </c>
      <c r="E62" s="59"/>
      <c r="F62" s="59"/>
      <c r="G62" s="59"/>
      <c r="H62" s="59"/>
      <c r="I62" s="59"/>
      <c r="J62" s="59"/>
      <c r="K62" s="59"/>
      <c r="L62" s="59"/>
    </row>
    <row r="63" spans="1:12" ht="31.5">
      <c r="A63" s="18">
        <v>47</v>
      </c>
      <c r="B63" s="4" t="s">
        <v>102</v>
      </c>
      <c r="C63" s="16" t="s">
        <v>10</v>
      </c>
      <c r="D63" s="17">
        <v>2</v>
      </c>
      <c r="E63" s="59"/>
      <c r="F63" s="59"/>
      <c r="G63" s="59"/>
      <c r="H63" s="59"/>
      <c r="I63" s="59"/>
      <c r="J63" s="59"/>
      <c r="K63" s="59"/>
      <c r="L63" s="59"/>
    </row>
    <row r="64" spans="1:12" ht="31.5">
      <c r="A64" s="18">
        <v>48</v>
      </c>
      <c r="B64" s="4" t="s">
        <v>103</v>
      </c>
      <c r="C64" s="16" t="s">
        <v>10</v>
      </c>
      <c r="D64" s="17">
        <v>2</v>
      </c>
      <c r="E64" s="59"/>
      <c r="F64" s="59"/>
      <c r="G64" s="59"/>
      <c r="H64" s="59"/>
      <c r="I64" s="59"/>
      <c r="J64" s="59"/>
      <c r="K64" s="59"/>
      <c r="L64" s="59"/>
    </row>
    <row r="65" spans="1:12" ht="31.5">
      <c r="A65" s="18">
        <v>49</v>
      </c>
      <c r="B65" s="4" t="s">
        <v>104</v>
      </c>
      <c r="C65" s="16" t="s">
        <v>10</v>
      </c>
      <c r="D65" s="17">
        <v>2</v>
      </c>
      <c r="E65" s="59"/>
      <c r="F65" s="59"/>
      <c r="G65" s="59"/>
      <c r="H65" s="59"/>
      <c r="I65" s="59"/>
      <c r="J65" s="59"/>
      <c r="K65" s="59"/>
      <c r="L65" s="59"/>
    </row>
    <row r="66" spans="1:12" ht="31.5">
      <c r="A66" s="18">
        <v>50</v>
      </c>
      <c r="B66" s="4" t="s">
        <v>105</v>
      </c>
      <c r="C66" s="16" t="s">
        <v>10</v>
      </c>
      <c r="D66" s="17">
        <v>2</v>
      </c>
      <c r="E66" s="59"/>
      <c r="F66" s="59"/>
      <c r="G66" s="59"/>
      <c r="H66" s="59"/>
      <c r="I66" s="59"/>
      <c r="J66" s="59"/>
      <c r="K66" s="59"/>
      <c r="L66" s="59"/>
    </row>
    <row r="67" spans="1:12" ht="31.5">
      <c r="A67" s="18">
        <v>51</v>
      </c>
      <c r="B67" s="4" t="s">
        <v>106</v>
      </c>
      <c r="C67" s="16" t="s">
        <v>10</v>
      </c>
      <c r="D67" s="17">
        <v>2</v>
      </c>
      <c r="E67" s="59"/>
      <c r="F67" s="59"/>
      <c r="G67" s="59"/>
      <c r="H67" s="59"/>
      <c r="I67" s="59"/>
      <c r="J67" s="59"/>
      <c r="K67" s="59"/>
      <c r="L67" s="59"/>
    </row>
    <row r="68" spans="1:12" ht="31.5">
      <c r="A68" s="18">
        <v>52</v>
      </c>
      <c r="B68" s="4" t="s">
        <v>23</v>
      </c>
      <c r="C68" s="16" t="s">
        <v>10</v>
      </c>
      <c r="D68" s="17">
        <v>1</v>
      </c>
      <c r="E68" s="59"/>
      <c r="F68" s="59"/>
      <c r="G68" s="59"/>
      <c r="H68" s="59"/>
      <c r="I68" s="59"/>
      <c r="J68" s="59"/>
      <c r="K68" s="59"/>
      <c r="L68" s="59"/>
    </row>
    <row r="69" spans="1:12" ht="31.5">
      <c r="A69" s="18">
        <v>53</v>
      </c>
      <c r="B69" s="4" t="s">
        <v>107</v>
      </c>
      <c r="C69" s="16" t="s">
        <v>10</v>
      </c>
      <c r="D69" s="17">
        <v>1</v>
      </c>
      <c r="E69" s="59"/>
      <c r="F69" s="59"/>
      <c r="G69" s="59"/>
      <c r="H69" s="59"/>
      <c r="I69" s="59"/>
      <c r="J69" s="59"/>
      <c r="K69" s="59"/>
      <c r="L69" s="59"/>
    </row>
    <row r="70" spans="1:12" ht="31.5">
      <c r="A70" s="18">
        <v>54</v>
      </c>
      <c r="B70" s="4" t="s">
        <v>108</v>
      </c>
      <c r="C70" s="16" t="s">
        <v>10</v>
      </c>
      <c r="D70" s="17">
        <v>1</v>
      </c>
      <c r="E70" s="59"/>
      <c r="F70" s="59"/>
      <c r="G70" s="59"/>
      <c r="H70" s="59"/>
      <c r="I70" s="59"/>
      <c r="J70" s="59"/>
      <c r="K70" s="59"/>
      <c r="L70" s="59"/>
    </row>
    <row r="71" spans="1:12" ht="15.75">
      <c r="A71" s="18">
        <v>55</v>
      </c>
      <c r="B71" s="4" t="s">
        <v>37</v>
      </c>
      <c r="C71" s="16" t="s">
        <v>10</v>
      </c>
      <c r="D71" s="17">
        <v>26</v>
      </c>
      <c r="E71" s="59"/>
      <c r="F71" s="59"/>
      <c r="G71" s="59"/>
      <c r="H71" s="59"/>
      <c r="I71" s="59"/>
      <c r="J71" s="59"/>
      <c r="K71" s="59"/>
      <c r="L71" s="59"/>
    </row>
    <row r="72" spans="1:12" ht="31.5">
      <c r="A72" s="18">
        <v>56</v>
      </c>
      <c r="B72" s="4" t="s">
        <v>38</v>
      </c>
      <c r="C72" s="16" t="s">
        <v>10</v>
      </c>
      <c r="D72" s="17">
        <v>8</v>
      </c>
      <c r="E72" s="59"/>
      <c r="F72" s="59"/>
      <c r="G72" s="59"/>
      <c r="H72" s="59"/>
      <c r="I72" s="59"/>
      <c r="J72" s="59"/>
      <c r="K72" s="59"/>
      <c r="L72" s="59"/>
    </row>
    <row r="73" spans="1:12" ht="31.5">
      <c r="A73" s="18">
        <v>57</v>
      </c>
      <c r="B73" s="4" t="s">
        <v>50</v>
      </c>
      <c r="C73" s="16" t="s">
        <v>10</v>
      </c>
      <c r="D73" s="17">
        <v>8</v>
      </c>
      <c r="E73" s="59"/>
      <c r="F73" s="59"/>
      <c r="G73" s="59"/>
      <c r="H73" s="59"/>
      <c r="I73" s="59"/>
      <c r="J73" s="59"/>
      <c r="K73" s="59"/>
      <c r="L73" s="59"/>
    </row>
    <row r="74" spans="1:12" ht="15.75">
      <c r="A74" s="86" t="s">
        <v>39</v>
      </c>
      <c r="B74" s="87"/>
      <c r="C74" s="87"/>
      <c r="D74" s="88"/>
      <c r="E74" s="60"/>
      <c r="F74" s="60"/>
      <c r="G74" s="60"/>
      <c r="H74" s="60"/>
      <c r="I74" s="60"/>
      <c r="J74" s="60"/>
      <c r="K74" s="60"/>
      <c r="L74" s="60"/>
    </row>
    <row r="75" spans="1:12" ht="47.25">
      <c r="A75" s="18">
        <v>59</v>
      </c>
      <c r="B75" s="4" t="s">
        <v>42</v>
      </c>
      <c r="C75" s="16" t="s">
        <v>8</v>
      </c>
      <c r="D75" s="17">
        <v>35</v>
      </c>
      <c r="E75" s="59"/>
      <c r="F75" s="59"/>
      <c r="G75" s="59"/>
      <c r="H75" s="59"/>
      <c r="I75" s="59"/>
      <c r="J75" s="59"/>
      <c r="K75" s="59"/>
      <c r="L75" s="59"/>
    </row>
    <row r="76" spans="1:12" ht="15.75">
      <c r="A76" s="18">
        <v>60</v>
      </c>
      <c r="B76" s="4" t="s">
        <v>40</v>
      </c>
      <c r="C76" s="16" t="s">
        <v>7</v>
      </c>
      <c r="D76" s="17">
        <v>12</v>
      </c>
      <c r="E76" s="59"/>
      <c r="F76" s="59"/>
      <c r="G76" s="59"/>
      <c r="H76" s="59"/>
      <c r="I76" s="59"/>
      <c r="J76" s="59"/>
      <c r="K76" s="59"/>
      <c r="L76" s="59"/>
    </row>
    <row r="77" spans="1:12" ht="15.75">
      <c r="A77" s="18">
        <v>61</v>
      </c>
      <c r="B77" s="4" t="s">
        <v>109</v>
      </c>
      <c r="C77" s="16" t="s">
        <v>7</v>
      </c>
      <c r="D77" s="17">
        <v>12</v>
      </c>
      <c r="E77" s="59"/>
      <c r="F77" s="59"/>
      <c r="G77" s="59"/>
      <c r="H77" s="59"/>
      <c r="I77" s="59"/>
      <c r="J77" s="59"/>
      <c r="K77" s="59"/>
      <c r="L77" s="59"/>
    </row>
    <row r="78" spans="1:12" ht="15.75">
      <c r="A78" s="18">
        <v>62</v>
      </c>
      <c r="B78" s="4" t="s">
        <v>51</v>
      </c>
      <c r="C78" s="16" t="s">
        <v>7</v>
      </c>
      <c r="D78" s="17">
        <v>24</v>
      </c>
      <c r="E78" s="59"/>
      <c r="F78" s="59"/>
      <c r="G78" s="59"/>
      <c r="H78" s="59"/>
      <c r="I78" s="59"/>
      <c r="J78" s="59"/>
      <c r="K78" s="59"/>
      <c r="L78" s="59"/>
    </row>
    <row r="79" spans="1:12" ht="15.75">
      <c r="A79" s="18">
        <v>63</v>
      </c>
      <c r="B79" s="4" t="s">
        <v>41</v>
      </c>
      <c r="C79" s="16" t="s">
        <v>8</v>
      </c>
      <c r="D79" s="17">
        <v>34</v>
      </c>
      <c r="E79" s="59"/>
      <c r="F79" s="59"/>
      <c r="G79" s="59"/>
      <c r="H79" s="59"/>
      <c r="I79" s="59"/>
      <c r="J79" s="59"/>
      <c r="K79" s="59"/>
      <c r="L79" s="59"/>
    </row>
    <row r="80" spans="1:12" ht="15.75">
      <c r="A80" s="47"/>
      <c r="B80" s="48"/>
      <c r="C80" s="49"/>
      <c r="D80" s="50"/>
      <c r="E80" s="59"/>
      <c r="F80" s="59"/>
      <c r="G80" s="59"/>
      <c r="H80" s="59"/>
      <c r="I80" s="59"/>
      <c r="J80" s="59"/>
      <c r="K80" s="59"/>
      <c r="L80" s="61"/>
    </row>
    <row r="81" spans="1:12" s="36" customFormat="1" ht="15.75">
      <c r="A81" s="51"/>
      <c r="B81" s="52" t="s">
        <v>72</v>
      </c>
      <c r="C81" s="53"/>
      <c r="D81" s="53"/>
      <c r="E81" s="62"/>
      <c r="F81" s="63"/>
      <c r="G81" s="63"/>
      <c r="H81" s="63"/>
      <c r="I81" s="64">
        <f>SUM(I11:I80)</f>
        <v>0</v>
      </c>
      <c r="J81" s="64">
        <f>SUM(J11:J80)</f>
        <v>0</v>
      </c>
      <c r="K81" s="64">
        <f>SUM(K11:K80)</f>
        <v>0</v>
      </c>
      <c r="L81" s="64">
        <f>SUM(L11:L80)</f>
        <v>0</v>
      </c>
    </row>
    <row r="82" spans="1:12" s="36" customFormat="1" ht="15.75">
      <c r="A82" s="51"/>
      <c r="B82" s="54" t="s">
        <v>73</v>
      </c>
      <c r="C82" s="55"/>
      <c r="D82" s="55"/>
      <c r="E82" s="43"/>
      <c r="F82" s="43"/>
      <c r="G82" s="43"/>
      <c r="H82" s="43"/>
      <c r="I82" s="41"/>
      <c r="J82" s="59">
        <f>ROUND(J81*0%,2)</f>
        <v>0</v>
      </c>
      <c r="K82" s="41"/>
      <c r="L82" s="59"/>
    </row>
    <row r="83" spans="1:12" s="36" customFormat="1" ht="15.75">
      <c r="A83" s="51"/>
      <c r="B83" s="54" t="s">
        <v>74</v>
      </c>
      <c r="C83" s="55"/>
      <c r="D83" s="55"/>
      <c r="E83" s="43"/>
      <c r="F83" s="43"/>
      <c r="G83" s="43"/>
      <c r="H83" s="43"/>
      <c r="I83" s="59">
        <f>I82+I81</f>
        <v>0</v>
      </c>
      <c r="J83" s="59">
        <f>J82+J81</f>
        <v>0</v>
      </c>
      <c r="K83" s="59">
        <f>K82+K81</f>
        <v>0</v>
      </c>
      <c r="L83" s="61">
        <f>SUM(I83:K83)</f>
        <v>0</v>
      </c>
    </row>
    <row r="84" spans="1:12" ht="15.75">
      <c r="A84" s="56"/>
      <c r="B84" s="54" t="s">
        <v>75</v>
      </c>
      <c r="C84" s="57"/>
      <c r="D84" s="58"/>
      <c r="E84" s="43"/>
      <c r="F84" s="43"/>
      <c r="G84" s="43"/>
      <c r="H84" s="43"/>
      <c r="I84" s="43"/>
      <c r="J84" s="43"/>
      <c r="K84" s="43"/>
      <c r="L84" s="59">
        <f>ROUND(L83*6%,2)</f>
        <v>0</v>
      </c>
    </row>
    <row r="85" spans="1:12" ht="15.75">
      <c r="A85" s="56"/>
      <c r="B85" s="54" t="s">
        <v>76</v>
      </c>
      <c r="C85" s="57"/>
      <c r="D85" s="58"/>
      <c r="E85" s="43"/>
      <c r="F85" s="43"/>
      <c r="G85" s="43"/>
      <c r="H85" s="43"/>
      <c r="I85" s="43"/>
      <c r="J85" s="43"/>
      <c r="K85" s="43"/>
      <c r="L85" s="59">
        <f>ROUND(L83*4%,2)</f>
        <v>0</v>
      </c>
    </row>
    <row r="86" spans="1:12" ht="15.75">
      <c r="A86" s="56"/>
      <c r="B86" s="54" t="s">
        <v>77</v>
      </c>
      <c r="C86" s="57"/>
      <c r="D86" s="58"/>
      <c r="E86" s="43"/>
      <c r="F86" s="43"/>
      <c r="G86" s="43"/>
      <c r="H86" s="43"/>
      <c r="I86" s="43"/>
      <c r="J86" s="43"/>
      <c r="K86" s="43"/>
      <c r="L86" s="59">
        <f>ROUND(I83*23.59%,2)</f>
        <v>0</v>
      </c>
    </row>
    <row r="87" spans="1:12" ht="15.75">
      <c r="A87" s="56"/>
      <c r="B87" s="54" t="s">
        <v>72</v>
      </c>
      <c r="C87" s="57"/>
      <c r="D87" s="58"/>
      <c r="E87" s="43"/>
      <c r="F87" s="43"/>
      <c r="G87" s="43"/>
      <c r="H87" s="43"/>
      <c r="I87" s="43"/>
      <c r="J87" s="43"/>
      <c r="K87" s="43"/>
      <c r="L87" s="61">
        <f>L86+L85+L84+L83</f>
        <v>0</v>
      </c>
    </row>
    <row r="88" spans="1:12" ht="15.75">
      <c r="A88" s="56"/>
      <c r="B88" s="54" t="s">
        <v>78</v>
      </c>
      <c r="C88" s="57"/>
      <c r="D88" s="58"/>
      <c r="E88" s="43"/>
      <c r="F88" s="43"/>
      <c r="G88" s="43"/>
      <c r="H88" s="43"/>
      <c r="I88" s="43"/>
      <c r="J88" s="43"/>
      <c r="K88" s="43"/>
      <c r="L88" s="59">
        <f>ROUND(L87*21%,2)</f>
        <v>0</v>
      </c>
    </row>
    <row r="89" spans="1:12" ht="15.75">
      <c r="A89" s="56"/>
      <c r="B89" s="54" t="s">
        <v>74</v>
      </c>
      <c r="C89" s="57"/>
      <c r="D89" s="58"/>
      <c r="E89" s="43"/>
      <c r="F89" s="43"/>
      <c r="G89" s="43"/>
      <c r="H89" s="43"/>
      <c r="I89" s="43"/>
      <c r="J89" s="43"/>
      <c r="K89" s="43"/>
      <c r="L89" s="61">
        <f>L88+L87</f>
        <v>0</v>
      </c>
    </row>
    <row r="91" spans="1:4" ht="12.75">
      <c r="A91" s="35"/>
      <c r="B91" s="35"/>
      <c r="C91" s="35"/>
      <c r="D91" s="35"/>
    </row>
    <row r="92" spans="1:4" ht="12.75" customHeight="1">
      <c r="A92" s="35"/>
      <c r="B92" s="35"/>
      <c r="C92" s="35"/>
      <c r="D92" s="35"/>
    </row>
    <row r="93" spans="1:4" ht="12.75">
      <c r="A93" s="35"/>
      <c r="B93" s="35"/>
      <c r="C93" s="35"/>
      <c r="D93" s="35"/>
    </row>
    <row r="94" spans="1:4" ht="12.75">
      <c r="A94" s="35"/>
      <c r="B94" s="35"/>
      <c r="C94" s="35"/>
      <c r="D94" s="35"/>
    </row>
    <row r="95" spans="1:4" ht="12.75">
      <c r="A95" s="35"/>
      <c r="B95" s="35"/>
      <c r="C95" s="35"/>
      <c r="D95" s="35"/>
    </row>
    <row r="96" spans="1:4" ht="12.75">
      <c r="A96" s="35"/>
      <c r="B96" s="35"/>
      <c r="C96" s="35"/>
      <c r="D96" s="35"/>
    </row>
    <row r="97" spans="1:4" ht="12.75">
      <c r="A97" s="35"/>
      <c r="B97" s="35"/>
      <c r="C97" s="35"/>
      <c r="D97" s="35"/>
    </row>
    <row r="98" spans="1:4" ht="12.75">
      <c r="A98" s="35"/>
      <c r="B98" s="35"/>
      <c r="C98" s="35"/>
      <c r="D98" s="35"/>
    </row>
    <row r="99" spans="1:4" ht="12.75">
      <c r="A99" s="35"/>
      <c r="B99" s="35"/>
      <c r="C99" s="35"/>
      <c r="D99" s="35"/>
    </row>
    <row r="100" spans="1:4" ht="12.75">
      <c r="A100" s="35"/>
      <c r="B100" s="35"/>
      <c r="C100" s="35"/>
      <c r="D100" s="35"/>
    </row>
    <row r="101" spans="1:4" ht="12.75">
      <c r="A101" s="35"/>
      <c r="B101" s="35"/>
      <c r="C101" s="35"/>
      <c r="D101" s="35"/>
    </row>
    <row r="102" spans="1:4" ht="12.75">
      <c r="A102" s="35"/>
      <c r="B102" s="35"/>
      <c r="C102" s="35"/>
      <c r="D102" s="35"/>
    </row>
    <row r="103" spans="1:4" ht="12.75">
      <c r="A103" s="35"/>
      <c r="B103" s="35"/>
      <c r="C103" s="35"/>
      <c r="D103" s="35"/>
    </row>
    <row r="104" spans="1:4" ht="12.75">
      <c r="A104" s="35"/>
      <c r="B104" s="35"/>
      <c r="C104" s="35"/>
      <c r="D104" s="35"/>
    </row>
    <row r="105" spans="1:4" ht="12.75">
      <c r="A105" s="35"/>
      <c r="B105" s="35"/>
      <c r="C105" s="35"/>
      <c r="D105" s="35"/>
    </row>
    <row r="106" spans="1:4" ht="12.75">
      <c r="A106" s="35"/>
      <c r="B106" s="35"/>
      <c r="C106" s="35"/>
      <c r="D106" s="35"/>
    </row>
  </sheetData>
  <sheetProtection/>
  <mergeCells count="17">
    <mergeCell ref="I8:L8"/>
    <mergeCell ref="A74:D74"/>
    <mergeCell ref="A11:D11"/>
    <mergeCell ref="A20:D20"/>
    <mergeCell ref="A33:D33"/>
    <mergeCell ref="A44:D44"/>
    <mergeCell ref="A60:D60"/>
    <mergeCell ref="A4:C4"/>
    <mergeCell ref="A53:D53"/>
    <mergeCell ref="E53:H53"/>
    <mergeCell ref="I53:L53"/>
    <mergeCell ref="A6:L6"/>
    <mergeCell ref="A8:A9"/>
    <mergeCell ref="B8:B9"/>
    <mergeCell ref="C8:C9"/>
    <mergeCell ref="D8:D9"/>
    <mergeCell ref="E8:H8"/>
  </mergeCells>
  <printOptions/>
  <pageMargins left="0.7086614173228347" right="0.7086614173228347" top="0.7480314960629921" bottom="0.7480314960629921" header="0.31496062992125984" footer="0.31496062992125984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 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Gints</dc:creator>
  <cp:keywords/>
  <dc:description/>
  <cp:lastModifiedBy>Oskars</cp:lastModifiedBy>
  <cp:lastPrinted>2016-10-18T06:53:40Z</cp:lastPrinted>
  <dcterms:created xsi:type="dcterms:W3CDTF">2004-03-01T06:09:51Z</dcterms:created>
  <dcterms:modified xsi:type="dcterms:W3CDTF">2017-10-16T12:37:23Z</dcterms:modified>
  <cp:category/>
  <cp:version/>
  <cp:contentType/>
  <cp:contentStatus/>
</cp:coreProperties>
</file>